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0.200\경북정신건강복지센터\02_기획홍보팀(신)\00_이전년도 사업\2022\2022 경상북도 정신건강통계 홈페이지 운영\4.업데이트\업데이트('21)\자살통계\시군구\"/>
    </mc:Choice>
  </mc:AlternateContent>
  <xr:revisionPtr revIDLastSave="0" documentId="13_ncr:1_{D3AB61B8-74AC-49C9-BCA0-9948D452D873}" xr6:coauthVersionLast="47" xr6:coauthVersionMax="47" xr10:uidLastSave="{00000000-0000-0000-0000-000000000000}"/>
  <bookViews>
    <workbookView xWindow="11760" yWindow="570" windowWidth="21315" windowHeight="14880" firstSheet="6" activeTab="10" xr2:uid="{00000000-000D-0000-FFFF-FFFF00000000}"/>
  </bookViews>
  <sheets>
    <sheet name="목차" sheetId="1" r:id="rId1"/>
    <sheet name="1. 경상북도 자살현황" sheetId="2" r:id="rId2"/>
    <sheet name="2. 2021년 시군구 자살현황" sheetId="3" r:id="rId3"/>
    <sheet name="3. 시군구별 자살현황" sheetId="4" r:id="rId4"/>
    <sheet name="4. 경북 월별 자살현황" sheetId="5" r:id="rId5"/>
    <sheet name="5. 경북 연령대별 자살현황" sheetId="6" r:id="rId6"/>
    <sheet name="6. 경북 성별 자살현황" sheetId="7" r:id="rId7"/>
    <sheet name="7. 경북 성별-연령대별 자살현황" sheetId="8" r:id="rId8"/>
    <sheet name="8. 시군구별 65세 이상 자살현황" sheetId="9" r:id="rId9"/>
    <sheet name="9. 경북 자살수단 현황" sheetId="10" r:id="rId10"/>
    <sheet name="10. 시군구별 자살수단 현황" sheetId="11" r:id="rId11"/>
    <sheet name="11. 2021년 경북 연령-자살수단 현황" sheetId="12" r:id="rId12"/>
  </sheets>
  <calcPr calcId="181029"/>
</workbook>
</file>

<file path=xl/calcChain.xml><?xml version="1.0" encoding="utf-8"?>
<calcChain xmlns="http://schemas.openxmlformats.org/spreadsheetml/2006/main">
  <c r="L31" i="12" l="1"/>
  <c r="L30" i="12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16" i="12"/>
  <c r="L15" i="12"/>
  <c r="L14" i="12"/>
  <c r="L13" i="12"/>
  <c r="L12" i="12"/>
  <c r="L11" i="12"/>
  <c r="L10" i="12"/>
  <c r="L9" i="12"/>
  <c r="L8" i="12"/>
  <c r="L7" i="12"/>
  <c r="L6" i="12"/>
  <c r="L5" i="12"/>
  <c r="L4" i="12"/>
  <c r="R263" i="11"/>
  <c r="R262" i="11"/>
  <c r="R261" i="11"/>
  <c r="R260" i="11"/>
  <c r="R259" i="11"/>
  <c r="R258" i="11"/>
  <c r="R257" i="11"/>
  <c r="R256" i="11"/>
  <c r="R255" i="11"/>
  <c r="R254" i="11"/>
  <c r="R253" i="11"/>
  <c r="R252" i="11"/>
  <c r="R251" i="11"/>
  <c r="R250" i="11"/>
  <c r="R249" i="11"/>
  <c r="R248" i="11"/>
  <c r="R247" i="11"/>
  <c r="R246" i="11"/>
  <c r="R245" i="11"/>
  <c r="R244" i="11"/>
  <c r="R243" i="11"/>
  <c r="R242" i="11"/>
  <c r="R241" i="11"/>
  <c r="R240" i="11"/>
  <c r="R239" i="11"/>
  <c r="R238" i="11"/>
  <c r="R237" i="11"/>
  <c r="R236" i="11"/>
  <c r="R235" i="11"/>
  <c r="R234" i="11"/>
  <c r="R233" i="11"/>
  <c r="R232" i="11"/>
  <c r="R231" i="11"/>
  <c r="R230" i="11"/>
  <c r="R229" i="11"/>
  <c r="R228" i="11"/>
  <c r="R227" i="11"/>
  <c r="R226" i="11"/>
  <c r="R225" i="11"/>
  <c r="R224" i="11"/>
  <c r="R223" i="11"/>
  <c r="R222" i="11"/>
  <c r="R221" i="11"/>
  <c r="R220" i="11"/>
  <c r="R219" i="11"/>
  <c r="R218" i="11"/>
  <c r="R217" i="11"/>
  <c r="R216" i="11"/>
  <c r="R215" i="11"/>
  <c r="R214" i="11"/>
  <c r="R213" i="11"/>
  <c r="R212" i="11"/>
  <c r="D211" i="11"/>
  <c r="R210" i="11"/>
  <c r="N211" i="11" s="1"/>
  <c r="R209" i="11"/>
  <c r="P209" i="11"/>
  <c r="M209" i="11"/>
  <c r="L209" i="11"/>
  <c r="K209" i="11"/>
  <c r="H209" i="11"/>
  <c r="G209" i="11"/>
  <c r="F209" i="11"/>
  <c r="D209" i="11"/>
  <c r="R208" i="11"/>
  <c r="Q209" i="11" s="1"/>
  <c r="Q207" i="11"/>
  <c r="J207" i="11"/>
  <c r="H207" i="11"/>
  <c r="E207" i="11"/>
  <c r="R206" i="11"/>
  <c r="I207" i="11" s="1"/>
  <c r="P205" i="11"/>
  <c r="N205" i="11"/>
  <c r="L205" i="11"/>
  <c r="I205" i="11"/>
  <c r="H205" i="11"/>
  <c r="G205" i="11"/>
  <c r="D205" i="11"/>
  <c r="R204" i="11"/>
  <c r="M205" i="11" s="1"/>
  <c r="R203" i="11"/>
  <c r="P203" i="11"/>
  <c r="M203" i="11"/>
  <c r="L203" i="11"/>
  <c r="K203" i="11"/>
  <c r="H203" i="11"/>
  <c r="G203" i="11"/>
  <c r="F203" i="11"/>
  <c r="D203" i="11"/>
  <c r="R202" i="11"/>
  <c r="Q203" i="11" s="1"/>
  <c r="Q201" i="11"/>
  <c r="J201" i="11"/>
  <c r="H201" i="11"/>
  <c r="E201" i="11"/>
  <c r="R200" i="11"/>
  <c r="I201" i="11" s="1"/>
  <c r="P199" i="11"/>
  <c r="N199" i="11"/>
  <c r="L199" i="11"/>
  <c r="I199" i="11"/>
  <c r="H199" i="11"/>
  <c r="G199" i="11"/>
  <c r="D199" i="11"/>
  <c r="R198" i="11"/>
  <c r="M199" i="11" s="1"/>
  <c r="R197" i="11"/>
  <c r="P197" i="11"/>
  <c r="M197" i="11"/>
  <c r="L197" i="11"/>
  <c r="K197" i="11"/>
  <c r="H197" i="11"/>
  <c r="G197" i="11"/>
  <c r="F197" i="11"/>
  <c r="D197" i="11"/>
  <c r="R196" i="11"/>
  <c r="Q197" i="11" s="1"/>
  <c r="Q195" i="11"/>
  <c r="H195" i="11"/>
  <c r="E195" i="11"/>
  <c r="R194" i="11"/>
  <c r="J195" i="11" s="1"/>
  <c r="P193" i="11"/>
  <c r="N193" i="11"/>
  <c r="L193" i="11"/>
  <c r="I193" i="11"/>
  <c r="H193" i="11"/>
  <c r="G193" i="11"/>
  <c r="D193" i="11"/>
  <c r="R192" i="11"/>
  <c r="M193" i="11" s="1"/>
  <c r="R191" i="11"/>
  <c r="P191" i="11"/>
  <c r="M191" i="11"/>
  <c r="L191" i="11"/>
  <c r="K191" i="11"/>
  <c r="H191" i="11"/>
  <c r="G191" i="11"/>
  <c r="F191" i="11"/>
  <c r="D191" i="11"/>
  <c r="R190" i="11"/>
  <c r="Q191" i="11" s="1"/>
  <c r="Q189" i="11"/>
  <c r="H189" i="11"/>
  <c r="E189" i="11"/>
  <c r="R188" i="11"/>
  <c r="J189" i="11" s="1"/>
  <c r="P187" i="11"/>
  <c r="N187" i="11"/>
  <c r="L187" i="11"/>
  <c r="I187" i="11"/>
  <c r="H187" i="11"/>
  <c r="G187" i="11"/>
  <c r="D187" i="11"/>
  <c r="R186" i="11"/>
  <c r="M187" i="11" s="1"/>
  <c r="R185" i="11"/>
  <c r="P185" i="11"/>
  <c r="M185" i="11"/>
  <c r="L185" i="11"/>
  <c r="K185" i="11"/>
  <c r="H185" i="11"/>
  <c r="G185" i="11"/>
  <c r="F185" i="11"/>
  <c r="D185" i="11"/>
  <c r="R184" i="11"/>
  <c r="Q185" i="11" s="1"/>
  <c r="Q183" i="11"/>
  <c r="H183" i="11"/>
  <c r="E183" i="11"/>
  <c r="R182" i="11"/>
  <c r="J183" i="11" s="1"/>
  <c r="P181" i="11"/>
  <c r="N181" i="11"/>
  <c r="L181" i="11"/>
  <c r="I181" i="11"/>
  <c r="H181" i="11"/>
  <c r="G181" i="11"/>
  <c r="D181" i="11"/>
  <c r="R180" i="11"/>
  <c r="M181" i="11" s="1"/>
  <c r="R179" i="11"/>
  <c r="P179" i="11"/>
  <c r="M179" i="11"/>
  <c r="L179" i="11"/>
  <c r="K179" i="11"/>
  <c r="H179" i="11"/>
  <c r="G179" i="11"/>
  <c r="F179" i="11"/>
  <c r="D179" i="11"/>
  <c r="R178" i="11"/>
  <c r="Q179" i="11" s="1"/>
  <c r="Q177" i="11"/>
  <c r="H177" i="11"/>
  <c r="E177" i="11"/>
  <c r="R176" i="11"/>
  <c r="J177" i="11" s="1"/>
  <c r="P175" i="11"/>
  <c r="N175" i="11"/>
  <c r="L175" i="11"/>
  <c r="I175" i="11"/>
  <c r="H175" i="11"/>
  <c r="G175" i="11"/>
  <c r="D175" i="11"/>
  <c r="R174" i="11"/>
  <c r="M175" i="11" s="1"/>
  <c r="R173" i="11"/>
  <c r="P173" i="11"/>
  <c r="M173" i="11"/>
  <c r="L173" i="11"/>
  <c r="K173" i="11"/>
  <c r="H173" i="11"/>
  <c r="G173" i="11"/>
  <c r="F173" i="11"/>
  <c r="D173" i="11"/>
  <c r="R172" i="11"/>
  <c r="Q173" i="11" s="1"/>
  <c r="Q171" i="11"/>
  <c r="H171" i="11"/>
  <c r="E171" i="11"/>
  <c r="R170" i="11"/>
  <c r="J171" i="11" s="1"/>
  <c r="P169" i="11"/>
  <c r="N169" i="11"/>
  <c r="L169" i="11"/>
  <c r="I169" i="11"/>
  <c r="H169" i="11"/>
  <c r="G169" i="11"/>
  <c r="D169" i="11"/>
  <c r="R168" i="11"/>
  <c r="M169" i="11" s="1"/>
  <c r="R167" i="11"/>
  <c r="P167" i="11"/>
  <c r="M167" i="11"/>
  <c r="L167" i="11"/>
  <c r="K167" i="11"/>
  <c r="H167" i="11"/>
  <c r="G167" i="11"/>
  <c r="F167" i="11"/>
  <c r="D167" i="11"/>
  <c r="R166" i="11"/>
  <c r="Q167" i="11" s="1"/>
  <c r="Q165" i="11"/>
  <c r="H165" i="11"/>
  <c r="E165" i="11"/>
  <c r="R164" i="11"/>
  <c r="J165" i="11" s="1"/>
  <c r="Q162" i="11"/>
  <c r="P162" i="11"/>
  <c r="O162" i="11"/>
  <c r="N162" i="11"/>
  <c r="M162" i="11"/>
  <c r="L162" i="11"/>
  <c r="K162" i="11"/>
  <c r="J162" i="11"/>
  <c r="I162" i="11"/>
  <c r="H162" i="11"/>
  <c r="G162" i="11"/>
  <c r="F162" i="11"/>
  <c r="E162" i="11"/>
  <c r="D162" i="11"/>
  <c r="R160" i="11"/>
  <c r="P159" i="11"/>
  <c r="N159" i="11"/>
  <c r="K159" i="11"/>
  <c r="I159" i="11"/>
  <c r="G159" i="11"/>
  <c r="D159" i="11"/>
  <c r="R158" i="11"/>
  <c r="H159" i="11" s="1"/>
  <c r="R157" i="11"/>
  <c r="M157" i="11"/>
  <c r="K157" i="11"/>
  <c r="H157" i="11"/>
  <c r="F157" i="11"/>
  <c r="R156" i="11"/>
  <c r="L157" i="11" s="1"/>
  <c r="O155" i="11"/>
  <c r="R154" i="11"/>
  <c r="P153" i="11"/>
  <c r="N153" i="11"/>
  <c r="K153" i="11"/>
  <c r="I153" i="11"/>
  <c r="G153" i="11"/>
  <c r="D153" i="11"/>
  <c r="R152" i="11"/>
  <c r="H153" i="11" s="1"/>
  <c r="R151" i="11"/>
  <c r="M151" i="11"/>
  <c r="K151" i="11"/>
  <c r="H151" i="11"/>
  <c r="F151" i="11"/>
  <c r="R150" i="11"/>
  <c r="L151" i="11" s="1"/>
  <c r="O149" i="11"/>
  <c r="R148" i="11"/>
  <c r="P147" i="11"/>
  <c r="N147" i="11"/>
  <c r="K147" i="11"/>
  <c r="I147" i="11"/>
  <c r="G147" i="11"/>
  <c r="D147" i="11"/>
  <c r="R146" i="11"/>
  <c r="H147" i="11" s="1"/>
  <c r="R145" i="11"/>
  <c r="M145" i="11"/>
  <c r="K145" i="11"/>
  <c r="H145" i="11"/>
  <c r="F145" i="11"/>
  <c r="R144" i="11"/>
  <c r="L145" i="11" s="1"/>
  <c r="O143" i="11"/>
  <c r="R142" i="11"/>
  <c r="P141" i="11"/>
  <c r="N141" i="11"/>
  <c r="K141" i="11"/>
  <c r="I141" i="11"/>
  <c r="G141" i="11"/>
  <c r="D141" i="11"/>
  <c r="R140" i="11"/>
  <c r="H141" i="11" s="1"/>
  <c r="R139" i="11"/>
  <c r="M139" i="11"/>
  <c r="K139" i="11"/>
  <c r="H139" i="11"/>
  <c r="F139" i="11"/>
  <c r="R138" i="11"/>
  <c r="L139" i="11" s="1"/>
  <c r="R136" i="11"/>
  <c r="P135" i="11"/>
  <c r="N135" i="11"/>
  <c r="K135" i="11"/>
  <c r="I135" i="11"/>
  <c r="G135" i="11"/>
  <c r="D135" i="11"/>
  <c r="R134" i="11"/>
  <c r="H135" i="11" s="1"/>
  <c r="R133" i="11"/>
  <c r="M133" i="11"/>
  <c r="K133" i="11"/>
  <c r="H133" i="11"/>
  <c r="F133" i="11"/>
  <c r="R132" i="11"/>
  <c r="L133" i="11" s="1"/>
  <c r="O131" i="11"/>
  <c r="R130" i="11"/>
  <c r="P129" i="11"/>
  <c r="N129" i="11"/>
  <c r="K129" i="11"/>
  <c r="I129" i="11"/>
  <c r="G129" i="11"/>
  <c r="D129" i="11"/>
  <c r="R128" i="11"/>
  <c r="H129" i="11" s="1"/>
  <c r="R127" i="11"/>
  <c r="M127" i="11"/>
  <c r="K127" i="11"/>
  <c r="H127" i="11"/>
  <c r="F127" i="11"/>
  <c r="R126" i="11"/>
  <c r="L127" i="11" s="1"/>
  <c r="R124" i="11"/>
  <c r="P123" i="11"/>
  <c r="N123" i="11"/>
  <c r="K123" i="11"/>
  <c r="I123" i="11"/>
  <c r="G123" i="11"/>
  <c r="D123" i="11"/>
  <c r="R122" i="11"/>
  <c r="H123" i="11" s="1"/>
  <c r="R121" i="11"/>
  <c r="M121" i="11"/>
  <c r="K121" i="11"/>
  <c r="H121" i="11"/>
  <c r="F121" i="11"/>
  <c r="R120" i="11"/>
  <c r="L121" i="11" s="1"/>
  <c r="O119" i="11"/>
  <c r="R118" i="11"/>
  <c r="P117" i="11"/>
  <c r="N117" i="11"/>
  <c r="K117" i="11"/>
  <c r="I117" i="11"/>
  <c r="G117" i="11"/>
  <c r="D117" i="11"/>
  <c r="R116" i="11"/>
  <c r="H117" i="11" s="1"/>
  <c r="R115" i="11"/>
  <c r="M115" i="11"/>
  <c r="K115" i="11"/>
  <c r="H115" i="11"/>
  <c r="F115" i="11"/>
  <c r="R114" i="11"/>
  <c r="L115" i="11" s="1"/>
  <c r="R112" i="11"/>
  <c r="Q110" i="11"/>
  <c r="P110" i="11"/>
  <c r="O110" i="11"/>
  <c r="N110" i="11"/>
  <c r="M110" i="11"/>
  <c r="L110" i="11"/>
  <c r="K110" i="11"/>
  <c r="J110" i="11"/>
  <c r="I110" i="11"/>
  <c r="H110" i="11"/>
  <c r="G110" i="11"/>
  <c r="F110" i="11"/>
  <c r="E110" i="11"/>
  <c r="D110" i="11"/>
  <c r="R109" i="11"/>
  <c r="R108" i="11"/>
  <c r="O107" i="11"/>
  <c r="J107" i="11"/>
  <c r="R106" i="11"/>
  <c r="P105" i="11"/>
  <c r="N105" i="11"/>
  <c r="K105" i="11"/>
  <c r="I105" i="11"/>
  <c r="G105" i="11"/>
  <c r="D105" i="11"/>
  <c r="R104" i="11"/>
  <c r="H105" i="11" s="1"/>
  <c r="R103" i="11"/>
  <c r="K103" i="11"/>
  <c r="H103" i="11"/>
  <c r="F103" i="11"/>
  <c r="R102" i="11"/>
  <c r="M103" i="11" s="1"/>
  <c r="O101" i="11"/>
  <c r="L101" i="11"/>
  <c r="J101" i="11"/>
  <c r="R100" i="11"/>
  <c r="P99" i="11"/>
  <c r="N99" i="11"/>
  <c r="K99" i="11"/>
  <c r="I99" i="11"/>
  <c r="G99" i="11"/>
  <c r="D99" i="11"/>
  <c r="R98" i="11"/>
  <c r="H99" i="11" s="1"/>
  <c r="O97" i="11"/>
  <c r="H97" i="11"/>
  <c r="R96" i="11"/>
  <c r="Q95" i="11"/>
  <c r="O95" i="11"/>
  <c r="L95" i="11"/>
  <c r="J95" i="11"/>
  <c r="E95" i="11"/>
  <c r="R94" i="11"/>
  <c r="P93" i="11"/>
  <c r="N93" i="11"/>
  <c r="K93" i="11"/>
  <c r="I93" i="11"/>
  <c r="G93" i="11"/>
  <c r="D93" i="11"/>
  <c r="R92" i="11"/>
  <c r="H93" i="11" s="1"/>
  <c r="R91" i="11"/>
  <c r="O91" i="11"/>
  <c r="K91" i="11"/>
  <c r="F91" i="11"/>
  <c r="R90" i="11"/>
  <c r="G89" i="11"/>
  <c r="R88" i="11"/>
  <c r="O87" i="11"/>
  <c r="K87" i="11"/>
  <c r="G87" i="11"/>
  <c r="R86" i="11"/>
  <c r="R85" i="11"/>
  <c r="O85" i="11"/>
  <c r="M85" i="11"/>
  <c r="K85" i="11"/>
  <c r="G85" i="11"/>
  <c r="D85" i="11"/>
  <c r="R84" i="11"/>
  <c r="Q83" i="11"/>
  <c r="L83" i="11"/>
  <c r="K83" i="11"/>
  <c r="J83" i="11"/>
  <c r="H83" i="11"/>
  <c r="G83" i="11"/>
  <c r="E83" i="11"/>
  <c r="R82" i="11"/>
  <c r="O83" i="11" s="1"/>
  <c r="I81" i="11"/>
  <c r="E81" i="11"/>
  <c r="R80" i="11"/>
  <c r="P81" i="11" s="1"/>
  <c r="Q79" i="11"/>
  <c r="L79" i="11"/>
  <c r="K79" i="11"/>
  <c r="I79" i="11"/>
  <c r="G79" i="11"/>
  <c r="E79" i="11"/>
  <c r="R78" i="11"/>
  <c r="H79" i="11" s="1"/>
  <c r="R76" i="11"/>
  <c r="L77" i="11" s="1"/>
  <c r="Q75" i="11"/>
  <c r="M75" i="11"/>
  <c r="G75" i="11"/>
  <c r="E75" i="11"/>
  <c r="R74" i="11"/>
  <c r="P75" i="11" s="1"/>
  <c r="Q73" i="11"/>
  <c r="L73" i="11"/>
  <c r="K73" i="11"/>
  <c r="I73" i="11"/>
  <c r="G73" i="11"/>
  <c r="E73" i="11"/>
  <c r="R72" i="11"/>
  <c r="H73" i="11" s="1"/>
  <c r="R70" i="11"/>
  <c r="L71" i="11" s="1"/>
  <c r="Q69" i="11"/>
  <c r="G69" i="11"/>
  <c r="E69" i="11"/>
  <c r="R68" i="11"/>
  <c r="P69" i="11" s="1"/>
  <c r="Q67" i="11"/>
  <c r="L67" i="11"/>
  <c r="K67" i="11"/>
  <c r="I67" i="11"/>
  <c r="G67" i="11"/>
  <c r="E67" i="11"/>
  <c r="R66" i="11"/>
  <c r="H67" i="11" s="1"/>
  <c r="R64" i="11"/>
  <c r="L65" i="11" s="1"/>
  <c r="G63" i="11"/>
  <c r="E63" i="11"/>
  <c r="R62" i="11"/>
  <c r="P63" i="11" s="1"/>
  <c r="Q61" i="11"/>
  <c r="L61" i="11"/>
  <c r="K61" i="11"/>
  <c r="I61" i="11"/>
  <c r="G61" i="11"/>
  <c r="E61" i="11"/>
  <c r="R60" i="11"/>
  <c r="H61" i="11" s="1"/>
  <c r="R58" i="11"/>
  <c r="K59" i="11" s="1"/>
  <c r="Q58" i="11"/>
  <c r="Q59" i="11" s="1"/>
  <c r="P58" i="11"/>
  <c r="P59" i="11" s="1"/>
  <c r="O58" i="11"/>
  <c r="N58" i="11"/>
  <c r="N59" i="11" s="1"/>
  <c r="M58" i="11"/>
  <c r="L58" i="11"/>
  <c r="L59" i="11" s="1"/>
  <c r="K58" i="11"/>
  <c r="J58" i="11"/>
  <c r="J59" i="11" s="1"/>
  <c r="I58" i="11"/>
  <c r="H58" i="11"/>
  <c r="H59" i="11" s="1"/>
  <c r="G58" i="11"/>
  <c r="G59" i="11" s="1"/>
  <c r="F58" i="11"/>
  <c r="F59" i="11" s="1"/>
  <c r="E58" i="11"/>
  <c r="E59" i="11" s="1"/>
  <c r="D58" i="11"/>
  <c r="D59" i="11" s="1"/>
  <c r="R57" i="11"/>
  <c r="R56" i="11"/>
  <c r="R54" i="11"/>
  <c r="R53" i="11"/>
  <c r="Q53" i="11"/>
  <c r="P53" i="11"/>
  <c r="N53" i="11"/>
  <c r="M53" i="11"/>
  <c r="L53" i="11"/>
  <c r="K53" i="11"/>
  <c r="J53" i="11"/>
  <c r="H53" i="11"/>
  <c r="G53" i="11"/>
  <c r="F53" i="11"/>
  <c r="E53" i="11"/>
  <c r="D53" i="11"/>
  <c r="R52" i="11"/>
  <c r="I53" i="11" s="1"/>
  <c r="Q51" i="11"/>
  <c r="P51" i="11"/>
  <c r="N51" i="11"/>
  <c r="L51" i="11"/>
  <c r="J51" i="11"/>
  <c r="H51" i="11"/>
  <c r="E51" i="11"/>
  <c r="D51" i="11"/>
  <c r="R50" i="11"/>
  <c r="M51" i="11" s="1"/>
  <c r="R49" i="11"/>
  <c r="P49" i="11"/>
  <c r="N49" i="11"/>
  <c r="M49" i="11"/>
  <c r="L49" i="11"/>
  <c r="J49" i="11"/>
  <c r="I49" i="11"/>
  <c r="H49" i="11"/>
  <c r="G49" i="11"/>
  <c r="F49" i="11"/>
  <c r="D49" i="11"/>
  <c r="R48" i="11"/>
  <c r="Q49" i="11" s="1"/>
  <c r="R47" i="11"/>
  <c r="Q47" i="11"/>
  <c r="P47" i="11"/>
  <c r="N47" i="11"/>
  <c r="M47" i="11"/>
  <c r="L47" i="11"/>
  <c r="K47" i="11"/>
  <c r="J47" i="11"/>
  <c r="H47" i="11"/>
  <c r="G47" i="11"/>
  <c r="F47" i="11"/>
  <c r="E47" i="11"/>
  <c r="D47" i="11"/>
  <c r="R46" i="11"/>
  <c r="I47" i="11" s="1"/>
  <c r="Q45" i="11"/>
  <c r="P45" i="11"/>
  <c r="N45" i="11"/>
  <c r="L45" i="11"/>
  <c r="J45" i="11"/>
  <c r="H45" i="11"/>
  <c r="E45" i="11"/>
  <c r="D45" i="11"/>
  <c r="R44" i="11"/>
  <c r="M45" i="11" s="1"/>
  <c r="R43" i="11"/>
  <c r="P43" i="11"/>
  <c r="N43" i="11"/>
  <c r="M43" i="11"/>
  <c r="L43" i="11"/>
  <c r="J43" i="11"/>
  <c r="I43" i="11"/>
  <c r="H43" i="11"/>
  <c r="G43" i="11"/>
  <c r="F43" i="11"/>
  <c r="D43" i="11"/>
  <c r="R42" i="11"/>
  <c r="Q43" i="11" s="1"/>
  <c r="R41" i="11"/>
  <c r="Q41" i="11"/>
  <c r="P41" i="11"/>
  <c r="N41" i="11"/>
  <c r="M41" i="11"/>
  <c r="L41" i="11"/>
  <c r="K41" i="11"/>
  <c r="J41" i="11"/>
  <c r="H41" i="11"/>
  <c r="G41" i="11"/>
  <c r="F41" i="11"/>
  <c r="E41" i="11"/>
  <c r="D41" i="11"/>
  <c r="R40" i="11"/>
  <c r="I41" i="11" s="1"/>
  <c r="Q39" i="11"/>
  <c r="P39" i="11"/>
  <c r="N39" i="11"/>
  <c r="L39" i="11"/>
  <c r="J39" i="11"/>
  <c r="H39" i="11"/>
  <c r="E39" i="11"/>
  <c r="D39" i="11"/>
  <c r="R38" i="11"/>
  <c r="M39" i="11" s="1"/>
  <c r="R37" i="11"/>
  <c r="P37" i="11"/>
  <c r="N37" i="11"/>
  <c r="M37" i="11"/>
  <c r="L37" i="11"/>
  <c r="J37" i="11"/>
  <c r="I37" i="11"/>
  <c r="H37" i="11"/>
  <c r="G37" i="11"/>
  <c r="F37" i="11"/>
  <c r="D37" i="11"/>
  <c r="R36" i="11"/>
  <c r="Q37" i="11" s="1"/>
  <c r="R35" i="11"/>
  <c r="Q35" i="11"/>
  <c r="P35" i="11"/>
  <c r="N35" i="11"/>
  <c r="M35" i="11"/>
  <c r="L35" i="11"/>
  <c r="K35" i="11"/>
  <c r="J35" i="11"/>
  <c r="H35" i="11"/>
  <c r="G35" i="11"/>
  <c r="F35" i="11"/>
  <c r="E35" i="11"/>
  <c r="D35" i="11"/>
  <c r="R34" i="11"/>
  <c r="I35" i="11" s="1"/>
  <c r="Q33" i="11"/>
  <c r="P33" i="11"/>
  <c r="N33" i="11"/>
  <c r="L33" i="11"/>
  <c r="J33" i="11"/>
  <c r="H33" i="11"/>
  <c r="E33" i="11"/>
  <c r="D33" i="11"/>
  <c r="R32" i="11"/>
  <c r="M33" i="11" s="1"/>
  <c r="R31" i="11"/>
  <c r="P31" i="11"/>
  <c r="N31" i="11"/>
  <c r="M31" i="11"/>
  <c r="L31" i="11"/>
  <c r="J31" i="11"/>
  <c r="I31" i="11"/>
  <c r="H31" i="11"/>
  <c r="G31" i="11"/>
  <c r="F31" i="11"/>
  <c r="D31" i="11"/>
  <c r="R30" i="11"/>
  <c r="Q31" i="11" s="1"/>
  <c r="R29" i="11"/>
  <c r="Q29" i="11"/>
  <c r="P29" i="11"/>
  <c r="N29" i="11"/>
  <c r="M29" i="11"/>
  <c r="L29" i="11"/>
  <c r="K29" i="11"/>
  <c r="J29" i="11"/>
  <c r="H29" i="11"/>
  <c r="G29" i="11"/>
  <c r="F29" i="11"/>
  <c r="E29" i="11"/>
  <c r="D29" i="11"/>
  <c r="R28" i="11"/>
  <c r="I29" i="11" s="1"/>
  <c r="Q27" i="11"/>
  <c r="P27" i="11"/>
  <c r="N27" i="11"/>
  <c r="L27" i="11"/>
  <c r="J27" i="11"/>
  <c r="H27" i="11"/>
  <c r="E27" i="11"/>
  <c r="D27" i="11"/>
  <c r="R26" i="11"/>
  <c r="M27" i="11" s="1"/>
  <c r="R25" i="11"/>
  <c r="P25" i="11"/>
  <c r="N25" i="11"/>
  <c r="M25" i="11"/>
  <c r="L25" i="11"/>
  <c r="J25" i="11"/>
  <c r="I25" i="11"/>
  <c r="H25" i="11"/>
  <c r="G25" i="11"/>
  <c r="F25" i="11"/>
  <c r="D25" i="11"/>
  <c r="R24" i="11"/>
  <c r="Q25" i="11" s="1"/>
  <c r="R23" i="11"/>
  <c r="Q23" i="11"/>
  <c r="P23" i="11"/>
  <c r="N23" i="11"/>
  <c r="M23" i="11"/>
  <c r="L23" i="11"/>
  <c r="K23" i="11"/>
  <c r="J23" i="11"/>
  <c r="H23" i="11"/>
  <c r="G23" i="11"/>
  <c r="F23" i="11"/>
  <c r="E23" i="11"/>
  <c r="D23" i="11"/>
  <c r="R22" i="11"/>
  <c r="I23" i="11" s="1"/>
  <c r="Q21" i="11"/>
  <c r="P21" i="11"/>
  <c r="N21" i="11"/>
  <c r="L21" i="11"/>
  <c r="J21" i="11"/>
  <c r="H21" i="11"/>
  <c r="E21" i="11"/>
  <c r="D21" i="11"/>
  <c r="R20" i="11"/>
  <c r="M21" i="11" s="1"/>
  <c r="R19" i="11"/>
  <c r="P19" i="11"/>
  <c r="N19" i="11"/>
  <c r="M19" i="11"/>
  <c r="L19" i="11"/>
  <c r="J19" i="11"/>
  <c r="I19" i="11"/>
  <c r="H19" i="11"/>
  <c r="G19" i="11"/>
  <c r="F19" i="11"/>
  <c r="D19" i="11"/>
  <c r="R18" i="11"/>
  <c r="Q19" i="11" s="1"/>
  <c r="R17" i="11"/>
  <c r="Q17" i="11"/>
  <c r="P17" i="11"/>
  <c r="N17" i="11"/>
  <c r="M17" i="11"/>
  <c r="L17" i="11"/>
  <c r="K17" i="11"/>
  <c r="J17" i="11"/>
  <c r="H17" i="11"/>
  <c r="G17" i="11"/>
  <c r="F17" i="11"/>
  <c r="E17" i="11"/>
  <c r="D17" i="11"/>
  <c r="R16" i="11"/>
  <c r="I17" i="11" s="1"/>
  <c r="Q15" i="11"/>
  <c r="P15" i="11"/>
  <c r="N15" i="11"/>
  <c r="L15" i="11"/>
  <c r="J15" i="11"/>
  <c r="H15" i="11"/>
  <c r="E15" i="11"/>
  <c r="D15" i="11"/>
  <c r="R14" i="11"/>
  <c r="M15" i="11" s="1"/>
  <c r="R13" i="11"/>
  <c r="P13" i="11"/>
  <c r="N13" i="11"/>
  <c r="M13" i="11"/>
  <c r="L13" i="11"/>
  <c r="J13" i="11"/>
  <c r="I13" i="11"/>
  <c r="H13" i="11"/>
  <c r="G13" i="11"/>
  <c r="F13" i="11"/>
  <c r="D13" i="11"/>
  <c r="R12" i="11"/>
  <c r="Q13" i="11" s="1"/>
  <c r="R11" i="11"/>
  <c r="Q11" i="11"/>
  <c r="P11" i="11"/>
  <c r="N11" i="11"/>
  <c r="M11" i="11"/>
  <c r="L11" i="11"/>
  <c r="K11" i="11"/>
  <c r="J11" i="11"/>
  <c r="H11" i="11"/>
  <c r="G11" i="11"/>
  <c r="F11" i="11"/>
  <c r="E11" i="11"/>
  <c r="D11" i="11"/>
  <c r="R10" i="11"/>
  <c r="I11" i="11" s="1"/>
  <c r="Q9" i="11"/>
  <c r="P9" i="11"/>
  <c r="N9" i="11"/>
  <c r="L9" i="11"/>
  <c r="J9" i="11"/>
  <c r="H9" i="11"/>
  <c r="E9" i="11"/>
  <c r="D9" i="11"/>
  <c r="R8" i="11"/>
  <c r="M9" i="11" s="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D6" i="11"/>
  <c r="R5" i="11"/>
  <c r="R4" i="11"/>
  <c r="K19" i="10"/>
  <c r="J19" i="10"/>
  <c r="I19" i="10"/>
  <c r="H19" i="10"/>
  <c r="G19" i="10"/>
  <c r="F19" i="10"/>
  <c r="E19" i="10"/>
  <c r="D19" i="10"/>
  <c r="C19" i="10"/>
  <c r="B19" i="10"/>
  <c r="M59" i="11" l="1"/>
  <c r="Q63" i="11"/>
  <c r="M65" i="11"/>
  <c r="M71" i="11"/>
  <c r="M77" i="11"/>
  <c r="P89" i="11"/>
  <c r="D89" i="11"/>
  <c r="N89" i="11"/>
  <c r="M89" i="11"/>
  <c r="K89" i="11"/>
  <c r="I89" i="11"/>
  <c r="H89" i="11"/>
  <c r="R89" i="11"/>
  <c r="F89" i="11"/>
  <c r="M111" i="11"/>
  <c r="O9" i="11"/>
  <c r="O15" i="11"/>
  <c r="O21" i="11"/>
  <c r="O27" i="11"/>
  <c r="O33" i="11"/>
  <c r="O39" i="11"/>
  <c r="O45" i="11"/>
  <c r="O51" i="11"/>
  <c r="J61" i="11"/>
  <c r="F63" i="11"/>
  <c r="R63" i="11"/>
  <c r="N65" i="11"/>
  <c r="J67" i="11"/>
  <c r="F69" i="11"/>
  <c r="R69" i="11"/>
  <c r="N71" i="11"/>
  <c r="J73" i="11"/>
  <c r="F75" i="11"/>
  <c r="R75" i="11"/>
  <c r="N77" i="11"/>
  <c r="J79" i="11"/>
  <c r="G81" i="11"/>
  <c r="E89" i="11"/>
  <c r="Q125" i="11"/>
  <c r="E125" i="11"/>
  <c r="P125" i="11"/>
  <c r="D125" i="11"/>
  <c r="N125" i="11"/>
  <c r="M125" i="11"/>
  <c r="L125" i="11"/>
  <c r="K125" i="11"/>
  <c r="J125" i="11"/>
  <c r="I125" i="11"/>
  <c r="H125" i="11"/>
  <c r="G125" i="11"/>
  <c r="R125" i="11"/>
  <c r="F125" i="11"/>
  <c r="Q149" i="11"/>
  <c r="E149" i="11"/>
  <c r="P149" i="11"/>
  <c r="D149" i="11"/>
  <c r="N149" i="11"/>
  <c r="M149" i="11"/>
  <c r="L149" i="11"/>
  <c r="K149" i="11"/>
  <c r="J149" i="11"/>
  <c r="I149" i="11"/>
  <c r="H149" i="11"/>
  <c r="G149" i="11"/>
  <c r="R149" i="11"/>
  <c r="F149" i="11"/>
  <c r="O65" i="11"/>
  <c r="D65" i="11"/>
  <c r="P65" i="11"/>
  <c r="H69" i="11"/>
  <c r="P71" i="11"/>
  <c r="D77" i="11"/>
  <c r="P77" i="11"/>
  <c r="J89" i="11"/>
  <c r="F9" i="11"/>
  <c r="F15" i="11"/>
  <c r="F21" i="11"/>
  <c r="R21" i="11"/>
  <c r="F27" i="11"/>
  <c r="R27" i="11"/>
  <c r="F33" i="11"/>
  <c r="R33" i="11"/>
  <c r="F39" i="11"/>
  <c r="R39" i="11"/>
  <c r="F45" i="11"/>
  <c r="R45" i="11"/>
  <c r="F51" i="11"/>
  <c r="R51" i="11"/>
  <c r="M61" i="11"/>
  <c r="I63" i="11"/>
  <c r="E65" i="11"/>
  <c r="Q65" i="11"/>
  <c r="M67" i="11"/>
  <c r="I69" i="11"/>
  <c r="E71" i="11"/>
  <c r="Q71" i="11"/>
  <c r="M73" i="11"/>
  <c r="I75" i="11"/>
  <c r="E77" i="11"/>
  <c r="Q77" i="11"/>
  <c r="M79" i="11"/>
  <c r="K81" i="11"/>
  <c r="H87" i="11"/>
  <c r="R87" i="11"/>
  <c r="F87" i="11"/>
  <c r="Q87" i="11"/>
  <c r="E87" i="11"/>
  <c r="M87" i="11"/>
  <c r="L87" i="11"/>
  <c r="J87" i="11"/>
  <c r="L89" i="11"/>
  <c r="M97" i="11"/>
  <c r="L97" i="11"/>
  <c r="J97" i="11"/>
  <c r="I97" i="11"/>
  <c r="G97" i="11"/>
  <c r="Q97" i="11"/>
  <c r="E97" i="11"/>
  <c r="P97" i="11"/>
  <c r="D97" i="11"/>
  <c r="N97" i="11"/>
  <c r="Q111" i="11"/>
  <c r="O59" i="11"/>
  <c r="H63" i="11"/>
  <c r="D71" i="11"/>
  <c r="H75" i="11"/>
  <c r="O125" i="11"/>
  <c r="R9" i="11"/>
  <c r="R15" i="11"/>
  <c r="G9" i="11"/>
  <c r="O11" i="11"/>
  <c r="K13" i="11"/>
  <c r="G15" i="11"/>
  <c r="O17" i="11"/>
  <c r="K19" i="11"/>
  <c r="G21" i="11"/>
  <c r="O23" i="11"/>
  <c r="K25" i="11"/>
  <c r="G27" i="11"/>
  <c r="O29" i="11"/>
  <c r="K31" i="11"/>
  <c r="G33" i="11"/>
  <c r="O35" i="11"/>
  <c r="K37" i="11"/>
  <c r="G39" i="11"/>
  <c r="O41" i="11"/>
  <c r="K43" i="11"/>
  <c r="G45" i="11"/>
  <c r="O47" i="11"/>
  <c r="K49" i="11"/>
  <c r="G51" i="11"/>
  <c r="O53" i="11"/>
  <c r="R59" i="11"/>
  <c r="N61" i="11"/>
  <c r="J63" i="11"/>
  <c r="F65" i="11"/>
  <c r="R65" i="11"/>
  <c r="N67" i="11"/>
  <c r="J69" i="11"/>
  <c r="F71" i="11"/>
  <c r="R71" i="11"/>
  <c r="N73" i="11"/>
  <c r="J75" i="11"/>
  <c r="F77" i="11"/>
  <c r="R77" i="11"/>
  <c r="N79" i="11"/>
  <c r="L81" i="11"/>
  <c r="D87" i="11"/>
  <c r="O89" i="11"/>
  <c r="F97" i="11"/>
  <c r="Q101" i="11"/>
  <c r="E101" i="11"/>
  <c r="P101" i="11"/>
  <c r="D101" i="11"/>
  <c r="N101" i="11"/>
  <c r="M101" i="11"/>
  <c r="K101" i="11"/>
  <c r="I101" i="11"/>
  <c r="H101" i="11"/>
  <c r="G101" i="11"/>
  <c r="R101" i="11"/>
  <c r="F101" i="11"/>
  <c r="Q131" i="11"/>
  <c r="E131" i="11"/>
  <c r="P131" i="11"/>
  <c r="D131" i="11"/>
  <c r="N131" i="11"/>
  <c r="M131" i="11"/>
  <c r="L131" i="11"/>
  <c r="K131" i="11"/>
  <c r="J131" i="11"/>
  <c r="I131" i="11"/>
  <c r="H131" i="11"/>
  <c r="G131" i="11"/>
  <c r="R131" i="11"/>
  <c r="F131" i="11"/>
  <c r="Q155" i="11"/>
  <c r="E155" i="11"/>
  <c r="P155" i="11"/>
  <c r="D155" i="11"/>
  <c r="N155" i="11"/>
  <c r="M155" i="11"/>
  <c r="L155" i="11"/>
  <c r="K155" i="11"/>
  <c r="J155" i="11"/>
  <c r="I155" i="11"/>
  <c r="H155" i="11"/>
  <c r="G155" i="11"/>
  <c r="R155" i="11"/>
  <c r="F155" i="11"/>
  <c r="O71" i="11"/>
  <c r="O61" i="11"/>
  <c r="K63" i="11"/>
  <c r="G65" i="11"/>
  <c r="O67" i="11"/>
  <c r="K69" i="11"/>
  <c r="G71" i="11"/>
  <c r="O73" i="11"/>
  <c r="K75" i="11"/>
  <c r="G77" i="11"/>
  <c r="O79" i="11"/>
  <c r="N81" i="11"/>
  <c r="Q89" i="11"/>
  <c r="O77" i="11"/>
  <c r="J81" i="11"/>
  <c r="I9" i="11"/>
  <c r="I15" i="11"/>
  <c r="I21" i="11"/>
  <c r="I27" i="11"/>
  <c r="I33" i="11"/>
  <c r="I39" i="11"/>
  <c r="I45" i="11"/>
  <c r="I51" i="11"/>
  <c r="D61" i="11"/>
  <c r="P61" i="11"/>
  <c r="L63" i="11"/>
  <c r="H65" i="11"/>
  <c r="D67" i="11"/>
  <c r="P67" i="11"/>
  <c r="L69" i="11"/>
  <c r="H71" i="11"/>
  <c r="D73" i="11"/>
  <c r="P73" i="11"/>
  <c r="L75" i="11"/>
  <c r="H77" i="11"/>
  <c r="D79" i="11"/>
  <c r="P79" i="11"/>
  <c r="O81" i="11"/>
  <c r="L85" i="11"/>
  <c r="J85" i="11"/>
  <c r="I85" i="11"/>
  <c r="Q85" i="11"/>
  <c r="E85" i="11"/>
  <c r="P85" i="11"/>
  <c r="N85" i="11"/>
  <c r="I87" i="11"/>
  <c r="L91" i="11"/>
  <c r="J91" i="11"/>
  <c r="I91" i="11"/>
  <c r="G91" i="11"/>
  <c r="Q91" i="11"/>
  <c r="E91" i="11"/>
  <c r="P91" i="11"/>
  <c r="D91" i="11"/>
  <c r="N91" i="11"/>
  <c r="K97" i="11"/>
  <c r="I59" i="11"/>
  <c r="M63" i="11"/>
  <c r="I65" i="11"/>
  <c r="M69" i="11"/>
  <c r="I71" i="11"/>
  <c r="I77" i="11"/>
  <c r="Q113" i="11"/>
  <c r="E113" i="11"/>
  <c r="P113" i="11"/>
  <c r="D113" i="11"/>
  <c r="N113" i="11"/>
  <c r="M113" i="11"/>
  <c r="L113" i="11"/>
  <c r="K113" i="11"/>
  <c r="R110" i="11"/>
  <c r="E111" i="11" s="1"/>
  <c r="J113" i="11"/>
  <c r="I113" i="11"/>
  <c r="H113" i="11"/>
  <c r="G113" i="11"/>
  <c r="R113" i="11"/>
  <c r="F113" i="11"/>
  <c r="Q137" i="11"/>
  <c r="E137" i="11"/>
  <c r="P137" i="11"/>
  <c r="D137" i="11"/>
  <c r="N137" i="11"/>
  <c r="M137" i="11"/>
  <c r="L137" i="11"/>
  <c r="K137" i="11"/>
  <c r="J137" i="11"/>
  <c r="I137" i="11"/>
  <c r="H137" i="11"/>
  <c r="G137" i="11"/>
  <c r="R137" i="11"/>
  <c r="F137" i="11"/>
  <c r="R6" i="11"/>
  <c r="J7" i="11" s="1"/>
  <c r="K9" i="11"/>
  <c r="O13" i="11"/>
  <c r="K15" i="11"/>
  <c r="O19" i="11"/>
  <c r="K21" i="11"/>
  <c r="O25" i="11"/>
  <c r="K27" i="11"/>
  <c r="O31" i="11"/>
  <c r="K33" i="11"/>
  <c r="O37" i="11"/>
  <c r="K39" i="11"/>
  <c r="O43" i="11"/>
  <c r="K45" i="11"/>
  <c r="O49" i="11"/>
  <c r="K51" i="11"/>
  <c r="F61" i="11"/>
  <c r="R61" i="11"/>
  <c r="N63" i="11"/>
  <c r="J65" i="11"/>
  <c r="F67" i="11"/>
  <c r="R67" i="11"/>
  <c r="N69" i="11"/>
  <c r="J71" i="11"/>
  <c r="F73" i="11"/>
  <c r="R73" i="11"/>
  <c r="N75" i="11"/>
  <c r="J77" i="11"/>
  <c r="F79" i="11"/>
  <c r="R79" i="11"/>
  <c r="P83" i="11"/>
  <c r="D83" i="11"/>
  <c r="N83" i="11"/>
  <c r="M83" i="11"/>
  <c r="I83" i="11"/>
  <c r="R83" i="11"/>
  <c r="F85" i="11"/>
  <c r="N87" i="11"/>
  <c r="H91" i="11"/>
  <c r="P95" i="11"/>
  <c r="D95" i="11"/>
  <c r="N95" i="11"/>
  <c r="M95" i="11"/>
  <c r="K95" i="11"/>
  <c r="I95" i="11"/>
  <c r="H95" i="11"/>
  <c r="R95" i="11"/>
  <c r="F95" i="11"/>
  <c r="R97" i="11"/>
  <c r="Q107" i="11"/>
  <c r="E107" i="11"/>
  <c r="P107" i="11"/>
  <c r="D107" i="11"/>
  <c r="N107" i="11"/>
  <c r="M107" i="11"/>
  <c r="K107" i="11"/>
  <c r="I107" i="11"/>
  <c r="H107" i="11"/>
  <c r="G107" i="11"/>
  <c r="R107" i="11"/>
  <c r="F107" i="11"/>
  <c r="O113" i="11"/>
  <c r="O137" i="11"/>
  <c r="O63" i="11"/>
  <c r="K65" i="11"/>
  <c r="O69" i="11"/>
  <c r="K71" i="11"/>
  <c r="O75" i="11"/>
  <c r="K77" i="11"/>
  <c r="H81" i="11"/>
  <c r="R81" i="11"/>
  <c r="F81" i="11"/>
  <c r="Q81" i="11"/>
  <c r="M81" i="11"/>
  <c r="E13" i="11"/>
  <c r="E19" i="11"/>
  <c r="E25" i="11"/>
  <c r="E31" i="11"/>
  <c r="E37" i="11"/>
  <c r="E43" i="11"/>
  <c r="E49" i="11"/>
  <c r="D63" i="11"/>
  <c r="D69" i="11"/>
  <c r="D75" i="11"/>
  <c r="D81" i="11"/>
  <c r="F83" i="11"/>
  <c r="H85" i="11"/>
  <c r="P87" i="11"/>
  <c r="M91" i="11"/>
  <c r="G95" i="11"/>
  <c r="L107" i="11"/>
  <c r="Q119" i="11"/>
  <c r="E119" i="11"/>
  <c r="P119" i="11"/>
  <c r="D119" i="11"/>
  <c r="N119" i="11"/>
  <c r="M119" i="11"/>
  <c r="L119" i="11"/>
  <c r="K119" i="11"/>
  <c r="J119" i="11"/>
  <c r="I119" i="11"/>
  <c r="H119" i="11"/>
  <c r="G119" i="11"/>
  <c r="R119" i="11"/>
  <c r="F119" i="11"/>
  <c r="Q143" i="11"/>
  <c r="E143" i="11"/>
  <c r="P143" i="11"/>
  <c r="D143" i="11"/>
  <c r="N143" i="11"/>
  <c r="M143" i="11"/>
  <c r="L143" i="11"/>
  <c r="K143" i="11"/>
  <c r="J143" i="11"/>
  <c r="I143" i="11"/>
  <c r="H143" i="11"/>
  <c r="G143" i="11"/>
  <c r="R143" i="11"/>
  <c r="F143" i="11"/>
  <c r="J93" i="11"/>
  <c r="J99" i="11"/>
  <c r="N103" i="11"/>
  <c r="J105" i="11"/>
  <c r="N115" i="11"/>
  <c r="J117" i="11"/>
  <c r="N121" i="11"/>
  <c r="J123" i="11"/>
  <c r="N127" i="11"/>
  <c r="J129" i="11"/>
  <c r="N133" i="11"/>
  <c r="J135" i="11"/>
  <c r="N139" i="11"/>
  <c r="J141" i="11"/>
  <c r="N145" i="11"/>
  <c r="J147" i="11"/>
  <c r="N151" i="11"/>
  <c r="J153" i="11"/>
  <c r="N157" i="11"/>
  <c r="J159" i="11"/>
  <c r="R162" i="11"/>
  <c r="J163" i="11" s="1"/>
  <c r="K165" i="11"/>
  <c r="O169" i="11"/>
  <c r="K171" i="11"/>
  <c r="O175" i="11"/>
  <c r="K177" i="11"/>
  <c r="O181" i="11"/>
  <c r="K183" i="11"/>
  <c r="O187" i="11"/>
  <c r="K189" i="11"/>
  <c r="O193" i="11"/>
  <c r="K195" i="11"/>
  <c r="O199" i="11"/>
  <c r="K201" i="11"/>
  <c r="O205" i="11"/>
  <c r="K207" i="11"/>
  <c r="O211" i="11"/>
  <c r="O103" i="11"/>
  <c r="O115" i="11"/>
  <c r="O121" i="11"/>
  <c r="O127" i="11"/>
  <c r="O133" i="11"/>
  <c r="O139" i="11"/>
  <c r="O145" i="11"/>
  <c r="O151" i="11"/>
  <c r="O157" i="11"/>
  <c r="L165" i="11"/>
  <c r="L171" i="11"/>
  <c r="L177" i="11"/>
  <c r="L183" i="11"/>
  <c r="L189" i="11"/>
  <c r="L195" i="11"/>
  <c r="L201" i="11"/>
  <c r="L207" i="11"/>
  <c r="P211" i="11"/>
  <c r="L93" i="11"/>
  <c r="L99" i="11"/>
  <c r="D103" i="11"/>
  <c r="P103" i="11"/>
  <c r="L105" i="11"/>
  <c r="D115" i="11"/>
  <c r="P115" i="11"/>
  <c r="L117" i="11"/>
  <c r="D121" i="11"/>
  <c r="P121" i="11"/>
  <c r="L123" i="11"/>
  <c r="D127" i="11"/>
  <c r="P127" i="11"/>
  <c r="L129" i="11"/>
  <c r="D133" i="11"/>
  <c r="P133" i="11"/>
  <c r="L135" i="11"/>
  <c r="D139" i="11"/>
  <c r="P139" i="11"/>
  <c r="L141" i="11"/>
  <c r="D145" i="11"/>
  <c r="P145" i="11"/>
  <c r="L147" i="11"/>
  <c r="D151" i="11"/>
  <c r="P151" i="11"/>
  <c r="L153" i="11"/>
  <c r="D157" i="11"/>
  <c r="P157" i="11"/>
  <c r="L159" i="11"/>
  <c r="M165" i="11"/>
  <c r="I167" i="11"/>
  <c r="E169" i="11"/>
  <c r="Q169" i="11"/>
  <c r="M171" i="11"/>
  <c r="I173" i="11"/>
  <c r="E175" i="11"/>
  <c r="Q175" i="11"/>
  <c r="M177" i="11"/>
  <c r="I179" i="11"/>
  <c r="E181" i="11"/>
  <c r="Q181" i="11"/>
  <c r="M183" i="11"/>
  <c r="I185" i="11"/>
  <c r="E187" i="11"/>
  <c r="Q187" i="11"/>
  <c r="M189" i="11"/>
  <c r="I191" i="11"/>
  <c r="E193" i="11"/>
  <c r="Q193" i="11"/>
  <c r="M195" i="11"/>
  <c r="I197" i="11"/>
  <c r="E199" i="11"/>
  <c r="Q199" i="11"/>
  <c r="M201" i="11"/>
  <c r="I203" i="11"/>
  <c r="E205" i="11"/>
  <c r="Q205" i="11"/>
  <c r="M207" i="11"/>
  <c r="I209" i="11"/>
  <c r="E211" i="11"/>
  <c r="Q211" i="11"/>
  <c r="M93" i="11"/>
  <c r="M99" i="11"/>
  <c r="E103" i="11"/>
  <c r="Q103" i="11"/>
  <c r="M105" i="11"/>
  <c r="E115" i="11"/>
  <c r="Q115" i="11"/>
  <c r="M117" i="11"/>
  <c r="E121" i="11"/>
  <c r="Q121" i="11"/>
  <c r="M123" i="11"/>
  <c r="E127" i="11"/>
  <c r="Q127" i="11"/>
  <c r="M129" i="11"/>
  <c r="E133" i="11"/>
  <c r="Q133" i="11"/>
  <c r="M135" i="11"/>
  <c r="E139" i="11"/>
  <c r="Q139" i="11"/>
  <c r="M141" i="11"/>
  <c r="E145" i="11"/>
  <c r="Q145" i="11"/>
  <c r="M147" i="11"/>
  <c r="E151" i="11"/>
  <c r="Q151" i="11"/>
  <c r="M153" i="11"/>
  <c r="E157" i="11"/>
  <c r="Q157" i="11"/>
  <c r="M159" i="11"/>
  <c r="N165" i="11"/>
  <c r="J167" i="11"/>
  <c r="F169" i="11"/>
  <c r="R169" i="11"/>
  <c r="N171" i="11"/>
  <c r="J173" i="11"/>
  <c r="F175" i="11"/>
  <c r="R175" i="11"/>
  <c r="N177" i="11"/>
  <c r="J179" i="11"/>
  <c r="F181" i="11"/>
  <c r="R181" i="11"/>
  <c r="N183" i="11"/>
  <c r="J185" i="11"/>
  <c r="F187" i="11"/>
  <c r="R187" i="11"/>
  <c r="N189" i="11"/>
  <c r="J191" i="11"/>
  <c r="F193" i="11"/>
  <c r="R193" i="11"/>
  <c r="N195" i="11"/>
  <c r="J197" i="11"/>
  <c r="F199" i="11"/>
  <c r="R199" i="11"/>
  <c r="N201" i="11"/>
  <c r="J203" i="11"/>
  <c r="F205" i="11"/>
  <c r="R205" i="11"/>
  <c r="N207" i="11"/>
  <c r="J209" i="11"/>
  <c r="F211" i="11"/>
  <c r="R211" i="11"/>
  <c r="O165" i="11"/>
  <c r="O171" i="11"/>
  <c r="O177" i="11"/>
  <c r="O183" i="11"/>
  <c r="O189" i="11"/>
  <c r="O195" i="11"/>
  <c r="O201" i="11"/>
  <c r="O207" i="11"/>
  <c r="G211" i="11"/>
  <c r="O93" i="11"/>
  <c r="O99" i="11"/>
  <c r="G103" i="11"/>
  <c r="O105" i="11"/>
  <c r="G115" i="11"/>
  <c r="O117" i="11"/>
  <c r="G121" i="11"/>
  <c r="O123" i="11"/>
  <c r="G127" i="11"/>
  <c r="O129" i="11"/>
  <c r="G133" i="11"/>
  <c r="O135" i="11"/>
  <c r="G139" i="11"/>
  <c r="O141" i="11"/>
  <c r="G145" i="11"/>
  <c r="O147" i="11"/>
  <c r="G151" i="11"/>
  <c r="O153" i="11"/>
  <c r="G157" i="11"/>
  <c r="O159" i="11"/>
  <c r="D165" i="11"/>
  <c r="P165" i="11"/>
  <c r="D171" i="11"/>
  <c r="P171" i="11"/>
  <c r="D177" i="11"/>
  <c r="P177" i="11"/>
  <c r="D183" i="11"/>
  <c r="P183" i="11"/>
  <c r="D189" i="11"/>
  <c r="P189" i="11"/>
  <c r="D195" i="11"/>
  <c r="P195" i="11"/>
  <c r="D201" i="11"/>
  <c r="P201" i="11"/>
  <c r="D207" i="11"/>
  <c r="P207" i="11"/>
  <c r="H211" i="11"/>
  <c r="I211" i="11"/>
  <c r="E93" i="11"/>
  <c r="Q93" i="11"/>
  <c r="E99" i="11"/>
  <c r="Q99" i="11"/>
  <c r="I103" i="11"/>
  <c r="E105" i="11"/>
  <c r="Q105" i="11"/>
  <c r="I115" i="11"/>
  <c r="E117" i="11"/>
  <c r="Q117" i="11"/>
  <c r="I121" i="11"/>
  <c r="E123" i="11"/>
  <c r="Q123" i="11"/>
  <c r="I127" i="11"/>
  <c r="E129" i="11"/>
  <c r="Q129" i="11"/>
  <c r="I133" i="11"/>
  <c r="E135" i="11"/>
  <c r="Q135" i="11"/>
  <c r="I139" i="11"/>
  <c r="E141" i="11"/>
  <c r="Q141" i="11"/>
  <c r="I145" i="11"/>
  <c r="E147" i="11"/>
  <c r="Q147" i="11"/>
  <c r="I151" i="11"/>
  <c r="E153" i="11"/>
  <c r="Q153" i="11"/>
  <c r="I157" i="11"/>
  <c r="E159" i="11"/>
  <c r="Q159" i="11"/>
  <c r="F165" i="11"/>
  <c r="R165" i="11"/>
  <c r="N167" i="11"/>
  <c r="J169" i="11"/>
  <c r="F171" i="11"/>
  <c r="R171" i="11"/>
  <c r="N173" i="11"/>
  <c r="J175" i="11"/>
  <c r="F177" i="11"/>
  <c r="R177" i="11"/>
  <c r="N179" i="11"/>
  <c r="J181" i="11"/>
  <c r="F183" i="11"/>
  <c r="R183" i="11"/>
  <c r="N185" i="11"/>
  <c r="J187" i="11"/>
  <c r="F189" i="11"/>
  <c r="R189" i="11"/>
  <c r="N191" i="11"/>
  <c r="J193" i="11"/>
  <c r="F195" i="11"/>
  <c r="R195" i="11"/>
  <c r="N197" i="11"/>
  <c r="J199" i="11"/>
  <c r="F201" i="11"/>
  <c r="R201" i="11"/>
  <c r="N203" i="11"/>
  <c r="J205" i="11"/>
  <c r="F207" i="11"/>
  <c r="R207" i="11"/>
  <c r="N209" i="11"/>
  <c r="J211" i="11"/>
  <c r="F93" i="11"/>
  <c r="R93" i="11"/>
  <c r="F99" i="11"/>
  <c r="R99" i="11"/>
  <c r="J103" i="11"/>
  <c r="F105" i="11"/>
  <c r="R105" i="11"/>
  <c r="J115" i="11"/>
  <c r="F117" i="11"/>
  <c r="R117" i="11"/>
  <c r="J121" i="11"/>
  <c r="F123" i="11"/>
  <c r="R123" i="11"/>
  <c r="J127" i="11"/>
  <c r="F129" i="11"/>
  <c r="R129" i="11"/>
  <c r="J133" i="11"/>
  <c r="F135" i="11"/>
  <c r="R135" i="11"/>
  <c r="J139" i="11"/>
  <c r="F141" i="11"/>
  <c r="R141" i="11"/>
  <c r="J145" i="11"/>
  <c r="F147" i="11"/>
  <c r="R147" i="11"/>
  <c r="J151" i="11"/>
  <c r="F153" i="11"/>
  <c r="R153" i="11"/>
  <c r="J157" i="11"/>
  <c r="F159" i="11"/>
  <c r="R159" i="11"/>
  <c r="G165" i="11"/>
  <c r="O167" i="11"/>
  <c r="K169" i="11"/>
  <c r="G171" i="11"/>
  <c r="O173" i="11"/>
  <c r="K175" i="11"/>
  <c r="G177" i="11"/>
  <c r="O179" i="11"/>
  <c r="K181" i="11"/>
  <c r="G183" i="11"/>
  <c r="O185" i="11"/>
  <c r="K187" i="11"/>
  <c r="G189" i="11"/>
  <c r="O191" i="11"/>
  <c r="K193" i="11"/>
  <c r="G195" i="11"/>
  <c r="O197" i="11"/>
  <c r="K199" i="11"/>
  <c r="G201" i="11"/>
  <c r="O203" i="11"/>
  <c r="K205" i="11"/>
  <c r="G207" i="11"/>
  <c r="O209" i="11"/>
  <c r="K211" i="11"/>
  <c r="L211" i="11"/>
  <c r="L103" i="11"/>
  <c r="I165" i="11"/>
  <c r="E167" i="11"/>
  <c r="I171" i="11"/>
  <c r="E173" i="11"/>
  <c r="I177" i="11"/>
  <c r="E179" i="11"/>
  <c r="I183" i="11"/>
  <c r="E185" i="11"/>
  <c r="I189" i="11"/>
  <c r="E191" i="11"/>
  <c r="I195" i="11"/>
  <c r="E197" i="11"/>
  <c r="E203" i="11"/>
  <c r="E209" i="11"/>
  <c r="M211" i="11"/>
  <c r="Q163" i="11" l="1"/>
  <c r="F163" i="11"/>
  <c r="E163" i="11"/>
  <c r="I111" i="11"/>
  <c r="R111" i="11"/>
  <c r="O111" i="11"/>
  <c r="N111" i="11"/>
  <c r="K111" i="11"/>
  <c r="P111" i="11"/>
  <c r="D111" i="11"/>
  <c r="M163" i="11"/>
  <c r="L7" i="11"/>
  <c r="K7" i="11"/>
  <c r="J111" i="11"/>
  <c r="N163" i="11"/>
  <c r="I163" i="11"/>
  <c r="H163" i="11"/>
  <c r="G163" i="11"/>
  <c r="R163" i="11"/>
  <c r="P163" i="11"/>
  <c r="D163" i="11"/>
  <c r="L163" i="11"/>
  <c r="P7" i="11"/>
  <c r="N7" i="11"/>
  <c r="R7" i="11"/>
  <c r="M7" i="11"/>
  <c r="D7" i="11"/>
  <c r="H7" i="11"/>
  <c r="F7" i="11"/>
  <c r="O163" i="11"/>
  <c r="I7" i="11"/>
  <c r="H111" i="11"/>
  <c r="E7" i="11"/>
  <c r="L111" i="11"/>
  <c r="G7" i="11"/>
  <c r="F111" i="11"/>
  <c r="Q7" i="11"/>
  <c r="O7" i="11"/>
  <c r="K163" i="11"/>
  <c r="G11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경북광역1</author>
  </authors>
  <commentList>
    <comment ref="A1" authorId="0" shapeId="0" xr:uid="{00000000-0006-0000-0900-000001000000}">
      <text>
        <r>
          <rPr>
            <b/>
            <sz val="9"/>
            <color rgb="FF000000"/>
            <rFont val="굴림"/>
            <family val="3"/>
            <charset val="129"/>
          </rPr>
          <t xml:space="preserve">자살수단 분류가 개정되었으니 착오없으시기 바랍니다
1. 명칭 변경 
2. 약물중독 코드세분화 
: 약물 중독 &gt; 약물/알코올/유기용제 중독  
</t>
        </r>
      </text>
    </comment>
  </commentList>
</comments>
</file>

<file path=xl/sharedStrings.xml><?xml version="1.0" encoding="utf-8"?>
<sst xmlns="http://schemas.openxmlformats.org/spreadsheetml/2006/main" count="888" uniqueCount="151">
  <si>
    <t>단위 : 명, %</t>
  </si>
  <si>
    <t>[단위 : 명, %]</t>
  </si>
  <si>
    <r>
      <t xml:space="preserve"> * 문의 : 부설 경상북도자살예방센터</t>
    </r>
    <r>
      <rPr>
        <b/>
        <sz val="12"/>
        <color rgb="FF2E75B6"/>
        <rFont val="맑은 고딕"/>
        <family val="3"/>
        <charset val="129"/>
      </rPr>
      <t xml:space="preserve"> </t>
    </r>
    <r>
      <rPr>
        <b/>
        <sz val="12"/>
        <color rgb="FF0000FF"/>
        <rFont val="맑은 고딕"/>
        <family val="3"/>
        <charset val="129"/>
      </rPr>
      <t>환경조성팀 전미영</t>
    </r>
    <r>
      <rPr>
        <b/>
        <sz val="12"/>
        <color rgb="FF000000"/>
        <rFont val="맑은 고딕"/>
        <family val="3"/>
        <charset val="129"/>
      </rPr>
      <t xml:space="preserve"> / 054-748-6400 (내선 5302) </t>
    </r>
  </si>
  <si>
    <t>4. 경상북도 월별 자살현황</t>
  </si>
  <si>
    <t>▶ 목         차</t>
  </si>
  <si>
    <t>3. 시군구별 자살현황</t>
  </si>
  <si>
    <t>6. 경상북도 성별 자살현황</t>
  </si>
  <si>
    <t>경상북도 자살통계 자료</t>
  </si>
  <si>
    <t>9. 경상북도 자살수단 현황</t>
  </si>
  <si>
    <t>10. 시군구별 자살수단 현황</t>
  </si>
  <si>
    <t>5. 경상북도 연령대별 자살현황</t>
  </si>
  <si>
    <t>8. 시군구별 65세 이상 자살현황</t>
  </si>
  <si>
    <t>2. 2021년 시군구 자살현황</t>
  </si>
  <si>
    <t>3. 시군구별 자살현황 (5개년)</t>
  </si>
  <si>
    <t>2. 2021년 시군구별 자살현황</t>
  </si>
  <si>
    <t>1. 경상북도 자살현황 (5개년)</t>
  </si>
  <si>
    <t>연령표준화 사망률</t>
  </si>
  <si>
    <t xml:space="preserve">                                  (목차 클릭시 항목 이동)</t>
  </si>
  <si>
    <t>단위 : 자살자 수(명), 자살률(인구 100,000명당 명)</t>
  </si>
  <si>
    <t>문경시</t>
  </si>
  <si>
    <t>군위군</t>
  </si>
  <si>
    <t>20대</t>
  </si>
  <si>
    <t>울진군</t>
  </si>
  <si>
    <t>경북</t>
  </si>
  <si>
    <t>고령군</t>
  </si>
  <si>
    <t>구미시</t>
  </si>
  <si>
    <t>익사</t>
  </si>
  <si>
    <t>전국</t>
  </si>
  <si>
    <t>구분</t>
  </si>
  <si>
    <t>자살률</t>
  </si>
  <si>
    <t>10월</t>
  </si>
  <si>
    <t>영양군</t>
  </si>
  <si>
    <t>안동시</t>
  </si>
  <si>
    <t>60대</t>
  </si>
  <si>
    <t>40대</t>
  </si>
  <si>
    <t>9월</t>
  </si>
  <si>
    <t>청도군</t>
  </si>
  <si>
    <t>의성군</t>
  </si>
  <si>
    <t>30대</t>
  </si>
  <si>
    <t>상주시</t>
  </si>
  <si>
    <t>2월</t>
  </si>
  <si>
    <t>10대</t>
  </si>
  <si>
    <t>4월</t>
  </si>
  <si>
    <t>추락</t>
  </si>
  <si>
    <t>8월</t>
  </si>
  <si>
    <t>6월</t>
  </si>
  <si>
    <t>5월</t>
  </si>
  <si>
    <t>여성</t>
  </si>
  <si>
    <t>경주시</t>
  </si>
  <si>
    <t>분신</t>
  </si>
  <si>
    <t>기타</t>
  </si>
  <si>
    <t>영주시</t>
  </si>
  <si>
    <t>김천시</t>
  </si>
  <si>
    <t>12월</t>
  </si>
  <si>
    <t>3월</t>
  </si>
  <si>
    <t>남성</t>
  </si>
  <si>
    <t>50대</t>
  </si>
  <si>
    <t>영천시</t>
  </si>
  <si>
    <t>울릉군</t>
  </si>
  <si>
    <t>11월</t>
  </si>
  <si>
    <t>칠곡군</t>
  </si>
  <si>
    <t>성주군</t>
  </si>
  <si>
    <t>예천군</t>
  </si>
  <si>
    <t>청송군</t>
  </si>
  <si>
    <t>1월</t>
  </si>
  <si>
    <t>경주</t>
  </si>
  <si>
    <t>상주</t>
  </si>
  <si>
    <t>문경</t>
  </si>
  <si>
    <t>예천</t>
  </si>
  <si>
    <t>안동</t>
  </si>
  <si>
    <t>계</t>
  </si>
  <si>
    <t>영덕</t>
  </si>
  <si>
    <t>연도</t>
  </si>
  <si>
    <t>7월</t>
  </si>
  <si>
    <t>경산시</t>
  </si>
  <si>
    <t>포항시</t>
  </si>
  <si>
    <t>북구</t>
  </si>
  <si>
    <t>포항</t>
  </si>
  <si>
    <t>목맴</t>
  </si>
  <si>
    <t>경산</t>
  </si>
  <si>
    <t>칠곡</t>
  </si>
  <si>
    <t>의성</t>
  </si>
  <si>
    <t>영천</t>
  </si>
  <si>
    <t>고령</t>
  </si>
  <si>
    <t>청송</t>
  </si>
  <si>
    <t>성주</t>
  </si>
  <si>
    <t>봉화군</t>
  </si>
  <si>
    <t>봉화</t>
  </si>
  <si>
    <t>김천</t>
  </si>
  <si>
    <t>군위</t>
  </si>
  <si>
    <t>영양</t>
  </si>
  <si>
    <t>청도</t>
  </si>
  <si>
    <t>증감</t>
  </si>
  <si>
    <t>70대</t>
  </si>
  <si>
    <t>남구</t>
  </si>
  <si>
    <t>영주</t>
  </si>
  <si>
    <t>영덕군</t>
  </si>
  <si>
    <t>구미</t>
  </si>
  <si>
    <t>합</t>
  </si>
  <si>
    <t>울진</t>
  </si>
  <si>
    <t>시군명</t>
  </si>
  <si>
    <t>년</t>
  </si>
  <si>
    <t>-</t>
  </si>
  <si>
    <t>비율</t>
  </si>
  <si>
    <t>여자</t>
  </si>
  <si>
    <t>남자</t>
  </si>
  <si>
    <t>합계</t>
  </si>
  <si>
    <t>울릉</t>
  </si>
  <si>
    <t>자살자 수</t>
  </si>
  <si>
    <t>둔기/예기</t>
  </si>
  <si>
    <t>2019년</t>
  </si>
  <si>
    <t>유기용제 중독</t>
  </si>
  <si>
    <t>0-9세</t>
  </si>
  <si>
    <t>80세 이상</t>
  </si>
  <si>
    <t>경상북도</t>
  </si>
  <si>
    <t>포항시남구</t>
  </si>
  <si>
    <t>2018년</t>
  </si>
  <si>
    <t>65세 이상</t>
  </si>
  <si>
    <t>자동차/기차</t>
  </si>
  <si>
    <t>기타 중독</t>
  </si>
  <si>
    <t>총화기/폭발물</t>
  </si>
  <si>
    <t>2020년</t>
  </si>
  <si>
    <t>가스 중독</t>
  </si>
  <si>
    <t>유기용제중독</t>
  </si>
  <si>
    <t>약물 중독</t>
  </si>
  <si>
    <t>포항시북구</t>
  </si>
  <si>
    <t>시군구별</t>
  </si>
  <si>
    <t>농약 중독</t>
  </si>
  <si>
    <t>약물중독</t>
  </si>
  <si>
    <t>알코올중독</t>
  </si>
  <si>
    <t>0~9세</t>
  </si>
  <si>
    <t>가스중독</t>
  </si>
  <si>
    <t>기타중독</t>
  </si>
  <si>
    <t>자살자수</t>
  </si>
  <si>
    <t>2021년</t>
  </si>
  <si>
    <t>농약중독</t>
  </si>
  <si>
    <t>알코올 중독</t>
  </si>
  <si>
    <t>2021</t>
  </si>
  <si>
    <t>2017년</t>
  </si>
  <si>
    <t>8. 시군구별 65세 이상 자살현황 (5개년)</t>
  </si>
  <si>
    <t>1. 경상북도 자살현황(자살자 수, 자살률)</t>
  </si>
  <si>
    <t>11. 2021년 경상북도 연령-자살수단 현황</t>
  </si>
  <si>
    <t>[단위 : 명, 인구 10만 명당 명, %]</t>
  </si>
  <si>
    <t>9. 경상북도 자살수단 현황 (5개년)</t>
  </si>
  <si>
    <t>6. 경상북도 성별 자살현황 (5개년)</t>
  </si>
  <si>
    <t>10. 시군구별 자살수단 현황 (5개년)</t>
  </si>
  <si>
    <t>[단위 : 명, 인구 10만 명당 명]</t>
  </si>
  <si>
    <t>5. 경상북도 연령대별 자살현황 (5개년)</t>
  </si>
  <si>
    <t>4. 경상북도 월별 자살현황 (5개년)</t>
  </si>
  <si>
    <t>7. 경상북도 성별-연령대별 자살현황</t>
  </si>
  <si>
    <t xml:space="preserve">7. 경상북도 성별-연령대별 자살현황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</si>
</sst>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-* #,##0_-;\-* #,##0_-;_-* &quot;-&quot;_-;_-@_-"/>
    <numFmt numFmtId="176" formatCode="#,##0.0"/>
    <numFmt numFmtId="177" formatCode="0.0"/>
    <numFmt numFmtId="178" formatCode="0_);[Red]\(0\)"/>
    <numFmt numFmtId="179" formatCode="###0.0"/>
  </numFmts>
  <fonts count="18" x14ac:knownFonts="1">
    <font>
      <sz val="11"/>
      <color rgb="FF000000"/>
      <name val="맑은 고딕"/>
    </font>
    <font>
      <u/>
      <sz val="11"/>
      <color rgb="FF0563C1"/>
      <name val="맑은 고딕"/>
      <family val="3"/>
      <charset val="129"/>
    </font>
    <font>
      <sz val="10"/>
      <color rgb="FF000000"/>
      <name val="Arial"/>
    </font>
    <font>
      <sz val="11"/>
      <color rgb="FF000000"/>
      <name val="HY헤드라인M"/>
      <family val="1"/>
      <charset val="129"/>
    </font>
    <font>
      <u/>
      <sz val="11"/>
      <color rgb="FF0563C1"/>
      <name val="HY헤드라인M"/>
      <family val="1"/>
      <charset val="129"/>
    </font>
    <font>
      <b/>
      <sz val="11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1"/>
      <color rgb="FF535353"/>
      <name val="맑은 고딕"/>
      <family val="3"/>
      <charset val="129"/>
    </font>
    <font>
      <b/>
      <sz val="22"/>
      <color rgb="FF535353"/>
      <name val="HY헤드라인M"/>
      <family val="1"/>
      <charset val="129"/>
    </font>
    <font>
      <sz val="15"/>
      <color rgb="FF000000"/>
      <name val="HY헤드라인M"/>
      <family val="1"/>
      <charset val="129"/>
    </font>
    <font>
      <sz val="10"/>
      <color rgb="FF000000"/>
      <name val="맑은 고딕"/>
      <family val="3"/>
      <charset val="129"/>
    </font>
    <font>
      <b/>
      <sz val="15"/>
      <color rgb="FF000000"/>
      <name val="HY헤드라인M"/>
      <family val="1"/>
      <charset val="129"/>
    </font>
    <font>
      <b/>
      <sz val="12"/>
      <color rgb="FF2E75B6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b/>
      <sz val="9"/>
      <color rgb="FF000000"/>
      <name val="굴림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E2F0D9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>
      <alignment vertical="center"/>
    </xf>
    <xf numFmtId="41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2" fillId="0" borderId="0"/>
    <xf numFmtId="0" fontId="16" fillId="0" borderId="0">
      <alignment vertical="center"/>
    </xf>
  </cellStyleXfs>
  <cellXfs count="127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4" fillId="0" borderId="0" xfId="2" applyFo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16" fillId="0" borderId="0" xfId="3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16" fillId="0" borderId="0" xfId="3" applyNumberFormat="1" applyAlignment="1">
      <alignment horizontal="center"/>
    </xf>
    <xf numFmtId="176" fontId="16" fillId="0" borderId="0" xfId="3" applyNumberFormat="1" applyAlignment="1">
      <alignment horizont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78" fontId="16" fillId="0" borderId="1" xfId="1" applyNumberFormat="1" applyBorder="1" applyAlignment="1">
      <alignment horizontal="center" vertical="center"/>
    </xf>
    <xf numFmtId="179" fontId="0" fillId="0" borderId="1" xfId="4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6" fillId="0" borderId="0" xfId="5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/>
    </xf>
    <xf numFmtId="0" fontId="5" fillId="0" borderId="8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/>
    </xf>
    <xf numFmtId="0" fontId="5" fillId="0" borderId="5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1" fontId="16" fillId="0" borderId="2" xfId="5" applyNumberFormat="1" applyBorder="1" applyAlignment="1">
      <alignment horizontal="center" vertical="center"/>
    </xf>
    <xf numFmtId="1" fontId="16" fillId="0" borderId="3" xfId="5" applyNumberFormat="1" applyBorder="1" applyAlignment="1">
      <alignment horizontal="center" vertical="center"/>
    </xf>
    <xf numFmtId="177" fontId="16" fillId="0" borderId="2" xfId="5" applyNumberFormat="1" applyBorder="1" applyAlignment="1">
      <alignment horizontal="center" vertical="center"/>
    </xf>
    <xf numFmtId="0" fontId="16" fillId="0" borderId="2" xfId="5" applyBorder="1" applyAlignment="1">
      <alignment horizontal="center" vertical="center"/>
    </xf>
    <xf numFmtId="0" fontId="16" fillId="0" borderId="3" xfId="5" applyBorder="1" applyAlignment="1">
      <alignment horizontal="center" vertical="center"/>
    </xf>
    <xf numFmtId="0" fontId="5" fillId="0" borderId="4" xfId="5" applyFont="1" applyBorder="1" applyAlignment="1">
      <alignment horizontal="center" vertical="center"/>
    </xf>
    <xf numFmtId="1" fontId="5" fillId="0" borderId="7" xfId="5" applyNumberFormat="1" applyFont="1" applyBorder="1" applyAlignment="1">
      <alignment horizontal="center" vertical="center"/>
    </xf>
    <xf numFmtId="1" fontId="5" fillId="0" borderId="8" xfId="5" applyNumberFormat="1" applyFont="1" applyBorder="1" applyAlignment="1">
      <alignment horizontal="center" vertical="center"/>
    </xf>
    <xf numFmtId="177" fontId="5" fillId="0" borderId="2" xfId="5" applyNumberFormat="1" applyFont="1" applyBorder="1" applyAlignment="1">
      <alignment horizontal="center" vertical="center"/>
    </xf>
    <xf numFmtId="1" fontId="5" fillId="0" borderId="2" xfId="5" applyNumberFormat="1" applyFont="1" applyBorder="1" applyAlignment="1">
      <alignment horizontal="center" vertical="center"/>
    </xf>
    <xf numFmtId="1" fontId="5" fillId="0" borderId="3" xfId="5" applyNumberFormat="1" applyFont="1" applyBorder="1" applyAlignment="1">
      <alignment horizontal="center" vertical="center"/>
    </xf>
    <xf numFmtId="0" fontId="16" fillId="0" borderId="4" xfId="5" applyBorder="1" applyAlignment="1">
      <alignment horizontal="center" vertical="center"/>
    </xf>
    <xf numFmtId="0" fontId="16" fillId="0" borderId="10" xfId="5" applyBorder="1" applyAlignment="1">
      <alignment horizontal="center" vertical="center"/>
    </xf>
    <xf numFmtId="2" fontId="16" fillId="0" borderId="2" xfId="5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16" fillId="0" borderId="1" xfId="3" applyNumberForma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177" fontId="16" fillId="0" borderId="1" xfId="3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16" fillId="5" borderId="2" xfId="3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177" fontId="0" fillId="6" borderId="1" xfId="0" applyNumberForma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0" fillId="2" borderId="0" xfId="0" applyFill="1">
      <alignment vertical="center"/>
    </xf>
    <xf numFmtId="3" fontId="16" fillId="0" borderId="2" xfId="3" applyNumberFormat="1" applyBorder="1" applyAlignment="1">
      <alignment horizontal="center" vertical="center"/>
    </xf>
    <xf numFmtId="176" fontId="16" fillId="0" borderId="2" xfId="3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6" fillId="0" borderId="0" xfId="5">
      <alignment vertical="center"/>
    </xf>
    <xf numFmtId="0" fontId="16" fillId="3" borderId="1" xfId="5" applyFill="1" applyBorder="1" applyAlignment="1">
      <alignment horizontal="center" vertical="center" wrapText="1"/>
    </xf>
    <xf numFmtId="0" fontId="16" fillId="0" borderId="1" xfId="5" applyBorder="1" applyAlignment="1">
      <alignment horizontal="center" vertical="center" wrapText="1"/>
    </xf>
    <xf numFmtId="177" fontId="16" fillId="0" borderId="1" xfId="5" applyNumberFormat="1" applyBorder="1" applyAlignment="1">
      <alignment horizontal="center" vertical="center" wrapText="1"/>
    </xf>
    <xf numFmtId="0" fontId="16" fillId="3" borderId="12" xfId="5" applyFill="1" applyBorder="1" applyAlignment="1">
      <alignment horizontal="center" vertical="center" wrapText="1"/>
    </xf>
    <xf numFmtId="1" fontId="16" fillId="0" borderId="1" xfId="5" applyNumberFormat="1" applyBorder="1" applyAlignment="1">
      <alignment horizontal="center" vertical="center"/>
    </xf>
    <xf numFmtId="0" fontId="16" fillId="3" borderId="1" xfId="5" applyFill="1" applyBorder="1" applyAlignment="1">
      <alignment horizontal="center" vertical="center"/>
    </xf>
    <xf numFmtId="0" fontId="3" fillId="0" borderId="0" xfId="2" applyFont="1">
      <alignment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6" fillId="0" borderId="23" xfId="3" applyBorder="1" applyAlignment="1">
      <alignment horizontal="right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11" fillId="0" borderId="23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1" fillId="0" borderId="24" xfId="0" applyFont="1" applyBorder="1" applyAlignment="1">
      <alignment horizontal="right" vertical="center"/>
    </xf>
    <xf numFmtId="0" fontId="12" fillId="0" borderId="0" xfId="5" applyFont="1" applyAlignment="1">
      <alignment horizontal="center" vertical="center"/>
    </xf>
    <xf numFmtId="0" fontId="11" fillId="0" borderId="24" xfId="5" applyFont="1" applyBorder="1" applyAlignment="1">
      <alignment horizontal="right" vertical="center"/>
    </xf>
    <xf numFmtId="0" fontId="16" fillId="3" borderId="25" xfId="5" applyFill="1" applyBorder="1" applyAlignment="1">
      <alignment horizontal="center" vertical="center" wrapText="1"/>
    </xf>
    <xf numFmtId="0" fontId="16" fillId="3" borderId="26" xfId="5" applyFill="1" applyBorder="1" applyAlignment="1">
      <alignment horizontal="center" vertical="center" wrapText="1"/>
    </xf>
    <xf numFmtId="0" fontId="16" fillId="3" borderId="27" xfId="5" applyFill="1" applyBorder="1" applyAlignment="1">
      <alignment horizontal="center" vertical="center" wrapText="1"/>
    </xf>
    <xf numFmtId="0" fontId="16" fillId="3" borderId="28" xfId="5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11" fillId="0" borderId="0" xfId="5" applyFont="1" applyAlignment="1">
      <alignment horizontal="right" vertical="center"/>
    </xf>
    <xf numFmtId="0" fontId="16" fillId="3" borderId="12" xfId="5" applyFill="1" applyBorder="1" applyAlignment="1">
      <alignment horizontal="center" vertical="center" wrapText="1"/>
    </xf>
    <xf numFmtId="0" fontId="16" fillId="3" borderId="30" xfId="5" applyFill="1" applyBorder="1" applyAlignment="1">
      <alignment horizontal="center" vertical="center" wrapText="1"/>
    </xf>
    <xf numFmtId="0" fontId="16" fillId="3" borderId="1" xfId="5" applyFill="1" applyBorder="1" applyAlignment="1">
      <alignment horizontal="center" vertical="center" wrapText="1"/>
    </xf>
    <xf numFmtId="0" fontId="6" fillId="0" borderId="0" xfId="5" applyFont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16" fillId="0" borderId="13" xfId="5" applyBorder="1" applyAlignment="1">
      <alignment horizontal="right" vertical="center"/>
    </xf>
    <xf numFmtId="0" fontId="5" fillId="0" borderId="4" xfId="5" applyFont="1" applyBorder="1" applyAlignment="1">
      <alignment horizontal="center" vertical="center"/>
    </xf>
    <xf numFmtId="0" fontId="5" fillId="0" borderId="14" xfId="5" applyFont="1" applyBorder="1" applyAlignment="1">
      <alignment horizontal="center" vertical="center"/>
    </xf>
    <xf numFmtId="0" fontId="5" fillId="0" borderId="15" xfId="5" applyFont="1" applyBorder="1" applyAlignment="1">
      <alignment horizontal="center" vertical="center"/>
    </xf>
    <xf numFmtId="0" fontId="5" fillId="0" borderId="16" xfId="5" applyFont="1" applyBorder="1" applyAlignment="1">
      <alignment horizontal="center" vertical="center"/>
    </xf>
    <xf numFmtId="0" fontId="5" fillId="0" borderId="17" xfId="5" applyFont="1" applyBorder="1" applyAlignment="1">
      <alignment horizontal="center" vertical="center"/>
    </xf>
    <xf numFmtId="0" fontId="5" fillId="0" borderId="5" xfId="5" applyFont="1" applyBorder="1" applyAlignment="1">
      <alignment horizontal="center" vertical="center"/>
    </xf>
    <xf numFmtId="0" fontId="5" fillId="0" borderId="18" xfId="5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6">
    <cellStyle name="쉼표 [0]" xfId="1" builtinId="6"/>
    <cellStyle name="표준" xfId="0" builtinId="0"/>
    <cellStyle name="표준 2" xfId="5" xr:uid="{00000000-0005-0000-0000-000005000000}"/>
    <cellStyle name="표준 2 2" xfId="3" xr:uid="{00000000-0005-0000-0000-000003000000}"/>
    <cellStyle name="표준_노인(65세 이상), 전체" xfId="4" xr:uid="{00000000-0005-0000-0000-000004000000}"/>
    <cellStyle name="하이퍼링크" xfId="2" builtinId="8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9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8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G20"/>
  <sheetViews>
    <sheetView showGridLines="0" zoomScaleNormal="100" zoomScaleSheetLayoutView="75" workbookViewId="0">
      <selection activeCell="B2" sqref="B2:F2"/>
    </sheetView>
  </sheetViews>
  <sheetFormatPr defaultColWidth="8.75" defaultRowHeight="16.5" x14ac:dyDescent="0.3"/>
  <cols>
    <col min="1" max="1" width="1.625" customWidth="1"/>
    <col min="2" max="2" width="20.75" customWidth="1"/>
    <col min="3" max="3" width="8.75" bestFit="1" customWidth="1"/>
    <col min="6" max="6" width="36.75" customWidth="1"/>
    <col min="7" max="7" width="15.875" customWidth="1"/>
  </cols>
  <sheetData>
    <row r="1" spans="2:7" ht="6.75" customHeight="1" x14ac:dyDescent="0.3"/>
    <row r="2" spans="2:7" ht="42" customHeight="1" x14ac:dyDescent="0.3">
      <c r="B2" s="83" t="s">
        <v>7</v>
      </c>
      <c r="C2" s="84"/>
      <c r="D2" s="84"/>
      <c r="E2" s="84"/>
      <c r="F2" s="85"/>
    </row>
    <row r="3" spans="2:7" ht="33.75" customHeight="1" x14ac:dyDescent="0.3">
      <c r="B3" s="82" t="s">
        <v>17</v>
      </c>
      <c r="C3" s="82"/>
      <c r="D3" s="82"/>
      <c r="E3" s="82"/>
      <c r="F3" s="82"/>
    </row>
    <row r="4" spans="2:7" ht="36" customHeight="1" x14ac:dyDescent="0.3">
      <c r="B4" s="2" t="s">
        <v>4</v>
      </c>
      <c r="C4" s="80" t="s">
        <v>15</v>
      </c>
      <c r="D4" s="80"/>
      <c r="E4" s="80"/>
      <c r="F4" s="80"/>
    </row>
    <row r="5" spans="2:7" ht="36" customHeight="1" x14ac:dyDescent="0.3">
      <c r="B5" s="68"/>
      <c r="C5" s="80" t="s">
        <v>12</v>
      </c>
      <c r="D5" s="80"/>
      <c r="E5" s="80"/>
      <c r="F5" s="80"/>
    </row>
    <row r="6" spans="2:7" ht="36" customHeight="1" x14ac:dyDescent="0.3">
      <c r="B6" s="2"/>
      <c r="C6" s="80" t="s">
        <v>13</v>
      </c>
      <c r="D6" s="80"/>
      <c r="E6" s="80"/>
      <c r="F6" s="80"/>
    </row>
    <row r="7" spans="2:7" ht="36" customHeight="1" x14ac:dyDescent="0.3">
      <c r="B7" s="5"/>
      <c r="C7" s="80" t="s">
        <v>148</v>
      </c>
      <c r="D7" s="80"/>
      <c r="E7" s="80"/>
      <c r="F7" s="80"/>
    </row>
    <row r="8" spans="2:7" ht="36" customHeight="1" x14ac:dyDescent="0.3">
      <c r="B8" s="1"/>
      <c r="C8" s="80" t="s">
        <v>147</v>
      </c>
      <c r="D8" s="80"/>
      <c r="E8" s="80"/>
      <c r="F8" s="80"/>
    </row>
    <row r="9" spans="2:7" ht="36" customHeight="1" x14ac:dyDescent="0.3">
      <c r="B9" s="1"/>
      <c r="C9" s="80" t="s">
        <v>144</v>
      </c>
      <c r="D9" s="80"/>
      <c r="E9" s="80"/>
      <c r="F9" s="80"/>
    </row>
    <row r="10" spans="2:7" ht="36" customHeight="1" x14ac:dyDescent="0.3">
      <c r="B10" s="1"/>
      <c r="C10" s="80" t="s">
        <v>149</v>
      </c>
      <c r="D10" s="80"/>
      <c r="E10" s="80"/>
      <c r="F10" s="80"/>
    </row>
    <row r="11" spans="2:7" ht="36" customHeight="1" x14ac:dyDescent="0.3">
      <c r="B11" s="2"/>
      <c r="C11" s="80" t="s">
        <v>139</v>
      </c>
      <c r="D11" s="80"/>
      <c r="E11" s="80"/>
      <c r="F11" s="80"/>
    </row>
    <row r="12" spans="2:7" ht="36" customHeight="1" x14ac:dyDescent="0.3">
      <c r="B12" s="5"/>
      <c r="C12" s="80" t="s">
        <v>143</v>
      </c>
      <c r="D12" s="80"/>
      <c r="E12" s="80"/>
      <c r="F12" s="80"/>
    </row>
    <row r="13" spans="2:7" ht="36" customHeight="1" x14ac:dyDescent="0.3">
      <c r="B13" s="1"/>
      <c r="C13" s="80" t="s">
        <v>145</v>
      </c>
      <c r="D13" s="80"/>
      <c r="E13" s="80"/>
      <c r="F13" s="80"/>
    </row>
    <row r="14" spans="2:7" ht="36" customHeight="1" x14ac:dyDescent="0.3">
      <c r="B14" s="1"/>
      <c r="C14" s="80" t="s">
        <v>141</v>
      </c>
      <c r="D14" s="80"/>
      <c r="E14" s="80"/>
      <c r="F14" s="80"/>
    </row>
    <row r="15" spans="2:7" x14ac:dyDescent="0.3">
      <c r="B15" s="69"/>
      <c r="C15" s="69"/>
      <c r="D15" s="69"/>
      <c r="E15" s="69"/>
      <c r="F15" s="69"/>
    </row>
    <row r="16" spans="2:7" ht="27.6" customHeight="1" x14ac:dyDescent="0.3">
      <c r="B16" s="81" t="s">
        <v>2</v>
      </c>
      <c r="C16" s="81"/>
      <c r="D16" s="81"/>
      <c r="E16" s="81"/>
      <c r="F16" s="81"/>
      <c r="G16" s="3"/>
    </row>
    <row r="17" spans="2:7" ht="12" customHeight="1" x14ac:dyDescent="0.3">
      <c r="B17" s="5"/>
      <c r="C17" s="6"/>
      <c r="D17" s="3"/>
      <c r="E17" s="3"/>
      <c r="F17" s="3"/>
      <c r="G17" s="3"/>
    </row>
    <row r="18" spans="2:7" ht="27.6" customHeight="1" x14ac:dyDescent="0.3">
      <c r="B18" s="1"/>
      <c r="C18" s="3"/>
      <c r="D18" s="3"/>
      <c r="E18" s="3"/>
      <c r="F18" s="3"/>
      <c r="G18" s="3"/>
    </row>
    <row r="19" spans="2:7" ht="27.6" customHeight="1" x14ac:dyDescent="0.3">
      <c r="B19" s="5"/>
      <c r="C19" s="2"/>
      <c r="D19" s="3"/>
      <c r="E19" s="3"/>
      <c r="F19" s="3"/>
      <c r="G19" s="3"/>
    </row>
    <row r="20" spans="2:7" ht="27.6" customHeight="1" x14ac:dyDescent="0.3">
      <c r="B20" s="3"/>
      <c r="C20" s="4"/>
      <c r="D20" s="3"/>
      <c r="E20" s="3"/>
      <c r="F20" s="3"/>
      <c r="G20" s="3"/>
    </row>
  </sheetData>
  <mergeCells count="14">
    <mergeCell ref="C12:F12"/>
    <mergeCell ref="B16:F16"/>
    <mergeCell ref="B3:F3"/>
    <mergeCell ref="B2:F2"/>
    <mergeCell ref="C4:F4"/>
    <mergeCell ref="C5:F5"/>
    <mergeCell ref="C11:F11"/>
    <mergeCell ref="C13:F13"/>
    <mergeCell ref="C14:F14"/>
    <mergeCell ref="C6:F6"/>
    <mergeCell ref="C8:F8"/>
    <mergeCell ref="C9:F9"/>
    <mergeCell ref="C10:F10"/>
    <mergeCell ref="C7:F7"/>
  </mergeCells>
  <phoneticPr fontId="17" type="noConversion"/>
  <hyperlinks>
    <hyperlink ref="C4:F4" display="1. 경상북도 자살현황 (5개년)" xr:uid="{00000000-0004-0000-0000-000000000000}"/>
    <hyperlink ref="C5:F5" display="2. 2021년 시군구 자살현황" xr:uid="{00000000-0004-0000-0000-000001000000}"/>
    <hyperlink ref="C11:F11" display="8. 시군구별 65세 이상 자살현황 (5개년)" xr:uid="{00000000-0004-0000-0000-000002000000}"/>
    <hyperlink ref="C13:F13" display="10. 시군구별 자살수단 현황 (5개년)" xr:uid="{00000000-0004-0000-0000-000003000000}"/>
    <hyperlink ref="C14:F14" display="11. 2021년 경상북도 연령-자살수단 현황" xr:uid="{00000000-0004-0000-0000-000004000000}"/>
    <hyperlink ref="C12:E12" display="9. 경상북도 자살수단 현황 (5개년)" xr:uid="{00000000-0004-0000-0000-000005000000}"/>
    <hyperlink ref="C6:F6" display="3. 시군구별 자살현황 (5개년)" xr:uid="{00000000-0004-0000-0000-000006000000}"/>
    <hyperlink ref="C8:F8" display="5. 경상북도 연령대별 자살현황 (5개년)" xr:uid="{00000000-0004-0000-0000-000007000000}"/>
    <hyperlink ref="C9:F9" display="6. 경상북도 성별 자살현황 (5개년)" xr:uid="{00000000-0004-0000-0000-000008000000}"/>
    <hyperlink ref="C10:F10" display="7. 경상북도 성별-연령대별 자살현황" xr:uid="{00000000-0004-0000-0000-000009000000}"/>
    <hyperlink ref="C7:E7" display="4. 경상북도 월별 자살현황 (5개년)" xr:uid="{00000000-0004-0000-0000-00000A000000}"/>
    <hyperlink ref="C12:F12" display="9. 경상북도 자살수단 현황 (5개년)" xr:uid="{00000000-0004-0000-0000-00000B000000}"/>
    <hyperlink ref="C7:F7" display="4. 경상북도 월별 자살현황 (5개년)" xr:uid="{00000000-0004-0000-0000-00000C000000}"/>
  </hyperlinks>
  <pageMargins left="0.69972223043441772" right="0.69972223043441772" top="0.75" bottom="0.75" header="0.30000001192092896" footer="0.3000000119209289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K19"/>
  <sheetViews>
    <sheetView zoomScaleNormal="100" zoomScaleSheetLayoutView="75" workbookViewId="0">
      <selection activeCell="D28" sqref="D28"/>
    </sheetView>
  </sheetViews>
  <sheetFormatPr defaultColWidth="8.75" defaultRowHeight="16.5" x14ac:dyDescent="0.3"/>
  <cols>
    <col min="1" max="1" width="16.25" style="73" customWidth="1"/>
    <col min="2" max="2" width="10.5" style="73" customWidth="1"/>
    <col min="3" max="3" width="9.5" style="73" customWidth="1"/>
    <col min="4" max="4" width="10.625" style="73" customWidth="1"/>
    <col min="5" max="5" width="10.875" style="73" customWidth="1"/>
    <col min="6" max="6" width="10.375" style="73" customWidth="1"/>
    <col min="7" max="7" width="10" style="73" customWidth="1"/>
    <col min="8" max="8" width="10.5" style="73" customWidth="1"/>
    <col min="9" max="9" width="10.125" style="73" customWidth="1"/>
    <col min="10" max="10" width="11.125" style="73" customWidth="1"/>
    <col min="11" max="11" width="11.25" style="73" customWidth="1"/>
    <col min="12" max="16384" width="8.75" style="73"/>
  </cols>
  <sheetData>
    <row r="1" spans="1:11" ht="33.6" customHeight="1" x14ac:dyDescent="0.3">
      <c r="A1" s="94" t="s">
        <v>8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x14ac:dyDescent="0.3">
      <c r="A2" s="106" t="s">
        <v>18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25.15" customHeight="1" x14ac:dyDescent="0.3">
      <c r="A3" s="107" t="s">
        <v>28</v>
      </c>
      <c r="B3" s="98" t="s">
        <v>138</v>
      </c>
      <c r="C3" s="99"/>
      <c r="D3" s="98" t="s">
        <v>116</v>
      </c>
      <c r="E3" s="99"/>
      <c r="F3" s="98" t="s">
        <v>110</v>
      </c>
      <c r="G3" s="99"/>
      <c r="H3" s="109" t="s">
        <v>121</v>
      </c>
      <c r="I3" s="109"/>
      <c r="J3" s="109" t="s">
        <v>134</v>
      </c>
      <c r="K3" s="109"/>
    </row>
    <row r="4" spans="1:11" ht="17.25" customHeight="1" x14ac:dyDescent="0.3">
      <c r="A4" s="108"/>
      <c r="B4" s="74" t="s">
        <v>108</v>
      </c>
      <c r="C4" s="74" t="s">
        <v>103</v>
      </c>
      <c r="D4" s="74" t="s">
        <v>108</v>
      </c>
      <c r="E4" s="74" t="s">
        <v>103</v>
      </c>
      <c r="F4" s="74" t="s">
        <v>108</v>
      </c>
      <c r="G4" s="74" t="s">
        <v>103</v>
      </c>
      <c r="H4" s="74" t="s">
        <v>108</v>
      </c>
      <c r="I4" s="74" t="s">
        <v>103</v>
      </c>
      <c r="J4" s="74" t="s">
        <v>108</v>
      </c>
      <c r="K4" s="74" t="s">
        <v>103</v>
      </c>
    </row>
    <row r="5" spans="1:11" x14ac:dyDescent="0.3">
      <c r="A5" s="74" t="s">
        <v>124</v>
      </c>
      <c r="B5" s="75">
        <v>8</v>
      </c>
      <c r="C5" s="75">
        <v>1.1000000000000001</v>
      </c>
      <c r="D5" s="75">
        <v>5</v>
      </c>
      <c r="E5" s="75">
        <v>0.6</v>
      </c>
      <c r="F5" s="75">
        <v>13</v>
      </c>
      <c r="G5" s="75">
        <v>1.7</v>
      </c>
      <c r="H5" s="75">
        <v>22</v>
      </c>
      <c r="I5" s="75">
        <v>2.9</v>
      </c>
      <c r="J5" s="75">
        <v>25</v>
      </c>
      <c r="K5" s="75">
        <v>3.3</v>
      </c>
    </row>
    <row r="6" spans="1:11" x14ac:dyDescent="0.3">
      <c r="A6" s="77" t="s">
        <v>136</v>
      </c>
      <c r="B6" s="75">
        <v>0</v>
      </c>
      <c r="C6" s="75">
        <v>0</v>
      </c>
      <c r="D6" s="75">
        <v>0</v>
      </c>
      <c r="E6" s="75">
        <v>0</v>
      </c>
      <c r="F6" s="75">
        <v>0</v>
      </c>
      <c r="G6" s="75">
        <v>0</v>
      </c>
      <c r="H6" s="75">
        <v>1</v>
      </c>
      <c r="I6" s="75">
        <v>0.1</v>
      </c>
      <c r="J6" s="75">
        <v>0</v>
      </c>
      <c r="K6" s="75">
        <v>0</v>
      </c>
    </row>
    <row r="7" spans="1:11" x14ac:dyDescent="0.3">
      <c r="A7" s="77" t="s">
        <v>111</v>
      </c>
      <c r="B7" s="75">
        <v>1</v>
      </c>
      <c r="C7" s="75">
        <v>0.1</v>
      </c>
      <c r="D7" s="75">
        <v>0</v>
      </c>
      <c r="E7" s="75">
        <v>0</v>
      </c>
      <c r="F7" s="75">
        <v>0</v>
      </c>
      <c r="G7" s="75">
        <v>0</v>
      </c>
      <c r="H7" s="75">
        <v>1</v>
      </c>
      <c r="I7" s="75">
        <v>0.1</v>
      </c>
      <c r="J7" s="75">
        <v>1</v>
      </c>
      <c r="K7" s="75">
        <v>0.1</v>
      </c>
    </row>
    <row r="8" spans="1:11" x14ac:dyDescent="0.3">
      <c r="A8" s="74" t="s">
        <v>122</v>
      </c>
      <c r="B8" s="75">
        <v>108</v>
      </c>
      <c r="C8" s="75">
        <v>15.5</v>
      </c>
      <c r="D8" s="75">
        <v>137</v>
      </c>
      <c r="E8" s="75">
        <v>17.3</v>
      </c>
      <c r="F8" s="75">
        <v>133</v>
      </c>
      <c r="G8" s="76">
        <v>17</v>
      </c>
      <c r="H8" s="75">
        <v>101</v>
      </c>
      <c r="I8" s="75">
        <v>13.4</v>
      </c>
      <c r="J8" s="75">
        <v>107</v>
      </c>
      <c r="K8" s="75">
        <v>14.1</v>
      </c>
    </row>
    <row r="9" spans="1:11" x14ac:dyDescent="0.3">
      <c r="A9" s="74" t="s">
        <v>127</v>
      </c>
      <c r="B9" s="75">
        <v>110</v>
      </c>
      <c r="C9" s="75">
        <v>15.8</v>
      </c>
      <c r="D9" s="75">
        <v>82</v>
      </c>
      <c r="E9" s="75">
        <v>10.4</v>
      </c>
      <c r="F9" s="75">
        <v>94</v>
      </c>
      <c r="G9" s="75">
        <v>12</v>
      </c>
      <c r="H9" s="75">
        <v>96</v>
      </c>
      <c r="I9" s="75">
        <v>12.7</v>
      </c>
      <c r="J9" s="75">
        <v>98</v>
      </c>
      <c r="K9" s="75">
        <v>12.9</v>
      </c>
    </row>
    <row r="10" spans="1:11" x14ac:dyDescent="0.3">
      <c r="A10" s="74" t="s">
        <v>119</v>
      </c>
      <c r="B10" s="75">
        <v>8</v>
      </c>
      <c r="C10" s="75">
        <v>1.1000000000000001</v>
      </c>
      <c r="D10" s="75">
        <v>16</v>
      </c>
      <c r="E10" s="75">
        <v>2</v>
      </c>
      <c r="F10" s="75">
        <v>9</v>
      </c>
      <c r="G10" s="75">
        <v>1.2</v>
      </c>
      <c r="H10" s="75">
        <v>4</v>
      </c>
      <c r="I10" s="75">
        <v>0.5</v>
      </c>
      <c r="J10" s="75">
        <v>8</v>
      </c>
      <c r="K10" s="75">
        <v>1.1000000000000001</v>
      </c>
    </row>
    <row r="11" spans="1:11" x14ac:dyDescent="0.3">
      <c r="A11" s="74" t="s">
        <v>78</v>
      </c>
      <c r="B11" s="75">
        <v>353</v>
      </c>
      <c r="C11" s="75">
        <v>50.7</v>
      </c>
      <c r="D11" s="75">
        <v>418</v>
      </c>
      <c r="E11" s="75">
        <v>52.9</v>
      </c>
      <c r="F11" s="75">
        <v>403</v>
      </c>
      <c r="G11" s="75">
        <v>51.6</v>
      </c>
      <c r="H11" s="75">
        <v>369</v>
      </c>
      <c r="I11" s="75">
        <v>48.9</v>
      </c>
      <c r="J11" s="75">
        <v>379</v>
      </c>
      <c r="K11" s="75">
        <v>49.9</v>
      </c>
    </row>
    <row r="12" spans="1:11" x14ac:dyDescent="0.3">
      <c r="A12" s="74" t="s">
        <v>26</v>
      </c>
      <c r="B12" s="75">
        <v>25</v>
      </c>
      <c r="C12" s="75">
        <v>3.6</v>
      </c>
      <c r="D12" s="75">
        <v>26</v>
      </c>
      <c r="E12" s="75">
        <v>3.3</v>
      </c>
      <c r="F12" s="75">
        <v>31</v>
      </c>
      <c r="G12" s="75">
        <v>4</v>
      </c>
      <c r="H12" s="75">
        <v>33</v>
      </c>
      <c r="I12" s="75">
        <v>4.4000000000000004</v>
      </c>
      <c r="J12" s="75">
        <v>31</v>
      </c>
      <c r="K12" s="75">
        <v>4.0999999999999996</v>
      </c>
    </row>
    <row r="13" spans="1:11" x14ac:dyDescent="0.3">
      <c r="A13" s="74" t="s">
        <v>120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  <c r="H13" s="75">
        <v>0</v>
      </c>
      <c r="I13" s="75">
        <v>0</v>
      </c>
      <c r="J13" s="75">
        <v>0</v>
      </c>
      <c r="K13" s="75">
        <v>0</v>
      </c>
    </row>
    <row r="14" spans="1:11" x14ac:dyDescent="0.3">
      <c r="A14" s="74" t="s">
        <v>49</v>
      </c>
      <c r="B14" s="75">
        <v>3</v>
      </c>
      <c r="C14" s="75">
        <v>0.4</v>
      </c>
      <c r="D14" s="75">
        <v>6</v>
      </c>
      <c r="E14" s="75">
        <v>0.8</v>
      </c>
      <c r="F14" s="75">
        <v>8</v>
      </c>
      <c r="G14" s="75">
        <v>1</v>
      </c>
      <c r="H14" s="75">
        <v>6</v>
      </c>
      <c r="I14" s="75">
        <v>0.8</v>
      </c>
      <c r="J14" s="75">
        <v>3</v>
      </c>
      <c r="K14" s="75">
        <v>0.4</v>
      </c>
    </row>
    <row r="15" spans="1:11" x14ac:dyDescent="0.3">
      <c r="A15" s="74" t="s">
        <v>109</v>
      </c>
      <c r="B15" s="75">
        <v>9</v>
      </c>
      <c r="C15" s="75">
        <v>1.3</v>
      </c>
      <c r="D15" s="75">
        <v>7</v>
      </c>
      <c r="E15" s="75">
        <v>0.9</v>
      </c>
      <c r="F15" s="75">
        <v>4</v>
      </c>
      <c r="G15" s="75">
        <v>0.5</v>
      </c>
      <c r="H15" s="75">
        <v>12</v>
      </c>
      <c r="I15" s="75">
        <v>1.6</v>
      </c>
      <c r="J15" s="75">
        <v>8</v>
      </c>
      <c r="K15" s="75">
        <v>1.1000000000000001</v>
      </c>
    </row>
    <row r="16" spans="1:11" x14ac:dyDescent="0.3">
      <c r="A16" s="74" t="s">
        <v>43</v>
      </c>
      <c r="B16" s="75">
        <v>66</v>
      </c>
      <c r="C16" s="75">
        <v>9.5</v>
      </c>
      <c r="D16" s="75">
        <v>89</v>
      </c>
      <c r="E16" s="75">
        <v>11.3</v>
      </c>
      <c r="F16" s="75">
        <v>80</v>
      </c>
      <c r="G16" s="75">
        <v>10.199999999999999</v>
      </c>
      <c r="H16" s="75">
        <v>106</v>
      </c>
      <c r="I16" s="75">
        <v>14.1</v>
      </c>
      <c r="J16" s="75">
        <v>97</v>
      </c>
      <c r="K16" s="75">
        <v>12.8</v>
      </c>
    </row>
    <row r="17" spans="1:11" x14ac:dyDescent="0.3">
      <c r="A17" s="74" t="s">
        <v>118</v>
      </c>
      <c r="B17" s="75">
        <v>3</v>
      </c>
      <c r="C17" s="75">
        <v>0.4</v>
      </c>
      <c r="D17" s="75">
        <v>3</v>
      </c>
      <c r="E17" s="75">
        <v>0.4</v>
      </c>
      <c r="F17" s="75">
        <v>2</v>
      </c>
      <c r="G17" s="75">
        <v>0.3</v>
      </c>
      <c r="H17" s="75">
        <v>1</v>
      </c>
      <c r="I17" s="75">
        <v>0.1</v>
      </c>
      <c r="J17" s="75">
        <v>0</v>
      </c>
      <c r="K17" s="75">
        <v>0</v>
      </c>
    </row>
    <row r="18" spans="1:11" x14ac:dyDescent="0.3">
      <c r="A18" s="74" t="s">
        <v>50</v>
      </c>
      <c r="B18" s="75">
        <v>2</v>
      </c>
      <c r="C18" s="75">
        <v>0.3</v>
      </c>
      <c r="D18" s="75">
        <v>1</v>
      </c>
      <c r="E18" s="75">
        <v>0.1</v>
      </c>
      <c r="F18" s="75">
        <v>4</v>
      </c>
      <c r="G18" s="75">
        <v>0.5</v>
      </c>
      <c r="H18" s="75">
        <v>2</v>
      </c>
      <c r="I18" s="75">
        <v>0.3</v>
      </c>
      <c r="J18" s="75">
        <v>3</v>
      </c>
      <c r="K18" s="75">
        <v>0.4</v>
      </c>
    </row>
    <row r="19" spans="1:11" x14ac:dyDescent="0.3">
      <c r="A19" s="74" t="s">
        <v>106</v>
      </c>
      <c r="B19" s="78">
        <f>SUM(B5:B18)</f>
        <v>696</v>
      </c>
      <c r="C19" s="78">
        <f t="shared" ref="C19:K19" si="0">SUM(C5:C18)</f>
        <v>99.800000000000011</v>
      </c>
      <c r="D19" s="78">
        <f t="shared" si="0"/>
        <v>790</v>
      </c>
      <c r="E19" s="78">
        <f t="shared" si="0"/>
        <v>100</v>
      </c>
      <c r="F19" s="78">
        <f t="shared" si="0"/>
        <v>781</v>
      </c>
      <c r="G19" s="78">
        <f t="shared" si="0"/>
        <v>100</v>
      </c>
      <c r="H19" s="78">
        <f t="shared" si="0"/>
        <v>754</v>
      </c>
      <c r="I19" s="78">
        <f t="shared" si="0"/>
        <v>99.899999999999977</v>
      </c>
      <c r="J19" s="78">
        <f t="shared" si="0"/>
        <v>760</v>
      </c>
      <c r="K19" s="78">
        <f t="shared" si="0"/>
        <v>100.2</v>
      </c>
    </row>
  </sheetData>
  <mergeCells count="8">
    <mergeCell ref="A1:K1"/>
    <mergeCell ref="A2:K2"/>
    <mergeCell ref="A3:A4"/>
    <mergeCell ref="B3:C3"/>
    <mergeCell ref="D3:E3"/>
    <mergeCell ref="F3:G3"/>
    <mergeCell ref="H3:I3"/>
    <mergeCell ref="J3:K3"/>
  </mergeCells>
  <phoneticPr fontId="17" type="noConversion"/>
  <pageMargins left="0.74805557727813721" right="0.74805557727813721" top="0.98430556058883667" bottom="0.98430556058883667" header="0.51138889789581299" footer="0.51138889789581299"/>
  <pageSetup paperSize="9" scale="90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000000"/>
    <pageSetUpPr fitToPage="1"/>
  </sheetPr>
  <dimension ref="A1:R263"/>
  <sheetViews>
    <sheetView tabSelected="1" zoomScale="80" zoomScaleNormal="80" zoomScaleSheetLayoutView="75" workbookViewId="0">
      <pane xSplit="2" ySplit="3" topLeftCell="C4" activePane="bottomRight" state="frozen"/>
      <selection pane="topRight"/>
      <selection pane="bottomLeft"/>
      <selection pane="bottomRight" activeCell="A2" sqref="A2:R2"/>
    </sheetView>
  </sheetViews>
  <sheetFormatPr defaultColWidth="8.75" defaultRowHeight="16.5" x14ac:dyDescent="0.3"/>
  <cols>
    <col min="1" max="1" width="6.625" style="25" customWidth="1"/>
    <col min="2" max="2" width="8.25" style="25" customWidth="1"/>
    <col min="3" max="3" width="11.5" style="25" customWidth="1"/>
    <col min="4" max="18" width="13.125" style="25" customWidth="1"/>
    <col min="19" max="16384" width="8.75" style="25"/>
  </cols>
  <sheetData>
    <row r="1" spans="1:18" ht="43.15" customHeight="1" x14ac:dyDescent="0.3">
      <c r="A1" s="110" t="s">
        <v>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18" ht="20.25" customHeight="1" x14ac:dyDescent="0.3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1:18" x14ac:dyDescent="0.3">
      <c r="A3" s="26" t="s">
        <v>101</v>
      </c>
      <c r="B3" s="27" t="s">
        <v>100</v>
      </c>
      <c r="C3" s="27" t="s">
        <v>28</v>
      </c>
      <c r="D3" s="27" t="s">
        <v>128</v>
      </c>
      <c r="E3" s="27" t="s">
        <v>129</v>
      </c>
      <c r="F3" s="27" t="s">
        <v>123</v>
      </c>
      <c r="G3" s="27" t="s">
        <v>131</v>
      </c>
      <c r="H3" s="27" t="s">
        <v>135</v>
      </c>
      <c r="I3" s="27" t="s">
        <v>132</v>
      </c>
      <c r="J3" s="27" t="s">
        <v>78</v>
      </c>
      <c r="K3" s="27" t="s">
        <v>26</v>
      </c>
      <c r="L3" s="27" t="s">
        <v>120</v>
      </c>
      <c r="M3" s="27" t="s">
        <v>49</v>
      </c>
      <c r="N3" s="27" t="s">
        <v>109</v>
      </c>
      <c r="O3" s="27" t="s">
        <v>43</v>
      </c>
      <c r="P3" s="27" t="s">
        <v>118</v>
      </c>
      <c r="Q3" s="27" t="s">
        <v>50</v>
      </c>
      <c r="R3" s="28" t="s">
        <v>98</v>
      </c>
    </row>
    <row r="4" spans="1:18" x14ac:dyDescent="0.3">
      <c r="A4" s="114" t="s">
        <v>138</v>
      </c>
      <c r="B4" s="117" t="s">
        <v>23</v>
      </c>
      <c r="C4" s="27" t="s">
        <v>133</v>
      </c>
      <c r="D4" s="39">
        <v>8</v>
      </c>
      <c r="E4" s="39">
        <v>0</v>
      </c>
      <c r="F4" s="39">
        <v>1</v>
      </c>
      <c r="G4" s="39">
        <v>108</v>
      </c>
      <c r="H4" s="39">
        <v>110</v>
      </c>
      <c r="I4" s="39">
        <v>8</v>
      </c>
      <c r="J4" s="39">
        <v>353</v>
      </c>
      <c r="K4" s="39">
        <v>25</v>
      </c>
      <c r="L4" s="39">
        <v>0</v>
      </c>
      <c r="M4" s="39">
        <v>3</v>
      </c>
      <c r="N4" s="39">
        <v>9</v>
      </c>
      <c r="O4" s="39">
        <v>66</v>
      </c>
      <c r="P4" s="39">
        <v>3</v>
      </c>
      <c r="Q4" s="39">
        <v>2</v>
      </c>
      <c r="R4" s="40">
        <f>SUM(D4:Q4)</f>
        <v>696</v>
      </c>
    </row>
    <row r="5" spans="1:18" x14ac:dyDescent="0.3">
      <c r="A5" s="115"/>
      <c r="B5" s="118"/>
      <c r="C5" s="29" t="s">
        <v>103</v>
      </c>
      <c r="D5" s="41">
        <v>1.1000000000000001</v>
      </c>
      <c r="E5" s="42">
        <v>0</v>
      </c>
      <c r="F5" s="41">
        <v>0.1</v>
      </c>
      <c r="G5" s="41">
        <v>15.5</v>
      </c>
      <c r="H5" s="41">
        <v>15.8</v>
      </c>
      <c r="I5" s="41">
        <v>1.1000000000000001</v>
      </c>
      <c r="J5" s="41">
        <v>50.7</v>
      </c>
      <c r="K5" s="41">
        <v>3.6</v>
      </c>
      <c r="L5" s="42">
        <v>0</v>
      </c>
      <c r="M5" s="41">
        <v>0.4</v>
      </c>
      <c r="N5" s="41">
        <v>1.3</v>
      </c>
      <c r="O5" s="41">
        <v>9.5</v>
      </c>
      <c r="P5" s="41">
        <v>0.4</v>
      </c>
      <c r="Q5" s="41">
        <v>0.3</v>
      </c>
      <c r="R5" s="43">
        <f>SUM(D5:Q5)</f>
        <v>99.800000000000011</v>
      </c>
    </row>
    <row r="6" spans="1:18" x14ac:dyDescent="0.3">
      <c r="A6" s="115"/>
      <c r="B6" s="111" t="s">
        <v>77</v>
      </c>
      <c r="C6" s="29" t="s">
        <v>133</v>
      </c>
      <c r="D6" s="33">
        <f>D8+D10</f>
        <v>3</v>
      </c>
      <c r="E6" s="33">
        <f t="shared" ref="E6:R6" si="0">E8+E10</f>
        <v>0</v>
      </c>
      <c r="F6" s="33">
        <f t="shared" si="0"/>
        <v>0</v>
      </c>
      <c r="G6" s="33">
        <f t="shared" si="0"/>
        <v>17</v>
      </c>
      <c r="H6" s="33">
        <f t="shared" si="0"/>
        <v>12</v>
      </c>
      <c r="I6" s="33">
        <f t="shared" si="0"/>
        <v>1</v>
      </c>
      <c r="J6" s="33">
        <f t="shared" si="0"/>
        <v>59</v>
      </c>
      <c r="K6" s="33">
        <f t="shared" si="0"/>
        <v>3</v>
      </c>
      <c r="L6" s="33">
        <f t="shared" si="0"/>
        <v>0</v>
      </c>
      <c r="M6" s="33">
        <f t="shared" si="0"/>
        <v>0</v>
      </c>
      <c r="N6" s="33">
        <f t="shared" si="0"/>
        <v>2</v>
      </c>
      <c r="O6" s="33">
        <f t="shared" si="0"/>
        <v>15</v>
      </c>
      <c r="P6" s="33">
        <f t="shared" si="0"/>
        <v>0</v>
      </c>
      <c r="Q6" s="33">
        <f t="shared" si="0"/>
        <v>0</v>
      </c>
      <c r="R6" s="34">
        <f t="shared" si="0"/>
        <v>112</v>
      </c>
    </row>
    <row r="7" spans="1:18" x14ac:dyDescent="0.3">
      <c r="A7" s="115"/>
      <c r="B7" s="111"/>
      <c r="C7" s="29" t="s">
        <v>103</v>
      </c>
      <c r="D7" s="35">
        <f>D6/$R$6*100</f>
        <v>2.6785714285714284</v>
      </c>
      <c r="E7" s="33">
        <f t="shared" ref="E7:R7" si="1">E6/$R$6*100</f>
        <v>0</v>
      </c>
      <c r="F7" s="33">
        <f t="shared" si="1"/>
        <v>0</v>
      </c>
      <c r="G7" s="35">
        <f t="shared" si="1"/>
        <v>15.178571428571427</v>
      </c>
      <c r="H7" s="35">
        <f t="shared" si="1"/>
        <v>10.714285714285714</v>
      </c>
      <c r="I7" s="35">
        <f t="shared" si="1"/>
        <v>0.89285714285714279</v>
      </c>
      <c r="J7" s="35">
        <f t="shared" si="1"/>
        <v>52.678571428571431</v>
      </c>
      <c r="K7" s="35">
        <f t="shared" si="1"/>
        <v>2.6785714285714284</v>
      </c>
      <c r="L7" s="33">
        <f t="shared" si="1"/>
        <v>0</v>
      </c>
      <c r="M7" s="33">
        <f t="shared" si="1"/>
        <v>0</v>
      </c>
      <c r="N7" s="35">
        <f t="shared" si="1"/>
        <v>1.7857142857142856</v>
      </c>
      <c r="O7" s="35">
        <f t="shared" si="1"/>
        <v>13.392857142857142</v>
      </c>
      <c r="P7" s="33">
        <f t="shared" si="1"/>
        <v>0</v>
      </c>
      <c r="Q7" s="33">
        <f t="shared" si="1"/>
        <v>0</v>
      </c>
      <c r="R7" s="34">
        <f t="shared" si="1"/>
        <v>100</v>
      </c>
    </row>
    <row r="8" spans="1:18" x14ac:dyDescent="0.3">
      <c r="A8" s="115"/>
      <c r="B8" s="111" t="s">
        <v>94</v>
      </c>
      <c r="C8" s="29" t="s">
        <v>133</v>
      </c>
      <c r="D8" s="36">
        <v>0</v>
      </c>
      <c r="E8" s="36">
        <v>0</v>
      </c>
      <c r="F8" s="36">
        <v>0</v>
      </c>
      <c r="G8" s="36">
        <v>7</v>
      </c>
      <c r="H8" s="36">
        <v>5</v>
      </c>
      <c r="I8" s="36">
        <v>0</v>
      </c>
      <c r="J8" s="36">
        <v>35</v>
      </c>
      <c r="K8" s="36">
        <v>2</v>
      </c>
      <c r="L8" s="36">
        <v>0</v>
      </c>
      <c r="M8" s="36">
        <v>0</v>
      </c>
      <c r="N8" s="36">
        <v>1</v>
      </c>
      <c r="O8" s="36">
        <v>6</v>
      </c>
      <c r="P8" s="36">
        <v>0</v>
      </c>
      <c r="Q8" s="36">
        <v>0</v>
      </c>
      <c r="R8" s="37">
        <f t="shared" ref="R8:R158" si="2">SUM(D8:Q8)</f>
        <v>56</v>
      </c>
    </row>
    <row r="9" spans="1:18" x14ac:dyDescent="0.3">
      <c r="A9" s="115"/>
      <c r="B9" s="111"/>
      <c r="C9" s="29" t="s">
        <v>103</v>
      </c>
      <c r="D9" s="36">
        <f>D8/$R$8*100</f>
        <v>0</v>
      </c>
      <c r="E9" s="36">
        <f t="shared" ref="E9:R9" si="3">E8/$R$8*100</f>
        <v>0</v>
      </c>
      <c r="F9" s="36">
        <f t="shared" si="3"/>
        <v>0</v>
      </c>
      <c r="G9" s="36">
        <f t="shared" si="3"/>
        <v>12.5</v>
      </c>
      <c r="H9" s="35">
        <f t="shared" si="3"/>
        <v>8.9285714285714288</v>
      </c>
      <c r="I9" s="36">
        <f t="shared" si="3"/>
        <v>0</v>
      </c>
      <c r="J9" s="36">
        <f t="shared" si="3"/>
        <v>62.5</v>
      </c>
      <c r="K9" s="35">
        <f t="shared" si="3"/>
        <v>3.5714285714285712</v>
      </c>
      <c r="L9" s="36">
        <f t="shared" si="3"/>
        <v>0</v>
      </c>
      <c r="M9" s="36">
        <f t="shared" si="3"/>
        <v>0</v>
      </c>
      <c r="N9" s="35">
        <f t="shared" si="3"/>
        <v>1.7857142857142856</v>
      </c>
      <c r="O9" s="35">
        <f t="shared" si="3"/>
        <v>10.714285714285714</v>
      </c>
      <c r="P9" s="36">
        <f t="shared" si="3"/>
        <v>0</v>
      </c>
      <c r="Q9" s="36">
        <f t="shared" si="3"/>
        <v>0</v>
      </c>
      <c r="R9" s="37">
        <f t="shared" si="3"/>
        <v>100</v>
      </c>
    </row>
    <row r="10" spans="1:18" x14ac:dyDescent="0.3">
      <c r="A10" s="115"/>
      <c r="B10" s="111" t="s">
        <v>76</v>
      </c>
      <c r="C10" s="29" t="s">
        <v>133</v>
      </c>
      <c r="D10" s="36">
        <v>3</v>
      </c>
      <c r="E10" s="36">
        <v>0</v>
      </c>
      <c r="F10" s="36">
        <v>0</v>
      </c>
      <c r="G10" s="36">
        <v>10</v>
      </c>
      <c r="H10" s="36">
        <v>7</v>
      </c>
      <c r="I10" s="36">
        <v>1</v>
      </c>
      <c r="J10" s="36">
        <v>24</v>
      </c>
      <c r="K10" s="36">
        <v>1</v>
      </c>
      <c r="L10" s="36">
        <v>0</v>
      </c>
      <c r="M10" s="36">
        <v>0</v>
      </c>
      <c r="N10" s="36">
        <v>1</v>
      </c>
      <c r="O10" s="36">
        <v>9</v>
      </c>
      <c r="P10" s="36">
        <v>0</v>
      </c>
      <c r="Q10" s="36">
        <v>0</v>
      </c>
      <c r="R10" s="37">
        <f t="shared" si="2"/>
        <v>56</v>
      </c>
    </row>
    <row r="11" spans="1:18" x14ac:dyDescent="0.3">
      <c r="A11" s="115"/>
      <c r="B11" s="111"/>
      <c r="C11" s="29" t="s">
        <v>103</v>
      </c>
      <c r="D11" s="35">
        <f>D10/$R$10*100</f>
        <v>5.3571428571428568</v>
      </c>
      <c r="E11" s="36">
        <f t="shared" ref="E11:R11" si="4">E10/$R$10*100</f>
        <v>0</v>
      </c>
      <c r="F11" s="36">
        <f t="shared" si="4"/>
        <v>0</v>
      </c>
      <c r="G11" s="35">
        <f t="shared" si="4"/>
        <v>17.857142857142858</v>
      </c>
      <c r="H11" s="35">
        <f t="shared" si="4"/>
        <v>12.5</v>
      </c>
      <c r="I11" s="35">
        <f t="shared" si="4"/>
        <v>1.7857142857142856</v>
      </c>
      <c r="J11" s="35">
        <f t="shared" si="4"/>
        <v>42.857142857142854</v>
      </c>
      <c r="K11" s="35">
        <f t="shared" si="4"/>
        <v>1.7857142857142856</v>
      </c>
      <c r="L11" s="36">
        <f t="shared" si="4"/>
        <v>0</v>
      </c>
      <c r="M11" s="36">
        <f t="shared" si="4"/>
        <v>0</v>
      </c>
      <c r="N11" s="35">
        <f t="shared" si="4"/>
        <v>1.7857142857142856</v>
      </c>
      <c r="O11" s="35">
        <f t="shared" si="4"/>
        <v>16.071428571428573</v>
      </c>
      <c r="P11" s="36">
        <f t="shared" si="4"/>
        <v>0</v>
      </c>
      <c r="Q11" s="36">
        <f t="shared" si="4"/>
        <v>0</v>
      </c>
      <c r="R11" s="37">
        <f t="shared" si="4"/>
        <v>100</v>
      </c>
    </row>
    <row r="12" spans="1:18" x14ac:dyDescent="0.3">
      <c r="A12" s="115"/>
      <c r="B12" s="111" t="s">
        <v>65</v>
      </c>
      <c r="C12" s="29" t="s">
        <v>133</v>
      </c>
      <c r="D12" s="36">
        <v>0</v>
      </c>
      <c r="E12" s="36">
        <v>0</v>
      </c>
      <c r="F12" s="36">
        <v>0</v>
      </c>
      <c r="G12" s="36">
        <v>10</v>
      </c>
      <c r="H12" s="36">
        <v>5</v>
      </c>
      <c r="I12" s="36">
        <v>2</v>
      </c>
      <c r="J12" s="36">
        <v>28</v>
      </c>
      <c r="K12" s="36">
        <v>2</v>
      </c>
      <c r="L12" s="36">
        <v>0</v>
      </c>
      <c r="M12" s="36">
        <v>0</v>
      </c>
      <c r="N12" s="36">
        <v>2</v>
      </c>
      <c r="O12" s="36">
        <v>5</v>
      </c>
      <c r="P12" s="36">
        <v>1</v>
      </c>
      <c r="Q12" s="36">
        <v>2</v>
      </c>
      <c r="R12" s="37">
        <f t="shared" si="2"/>
        <v>57</v>
      </c>
    </row>
    <row r="13" spans="1:18" x14ac:dyDescent="0.3">
      <c r="A13" s="115"/>
      <c r="B13" s="111"/>
      <c r="C13" s="29" t="s">
        <v>103</v>
      </c>
      <c r="D13" s="36">
        <f>D12/$R$12*100</f>
        <v>0</v>
      </c>
      <c r="E13" s="36">
        <f t="shared" ref="E13:R13" si="5">E12/$R$12*100</f>
        <v>0</v>
      </c>
      <c r="F13" s="36">
        <f t="shared" si="5"/>
        <v>0</v>
      </c>
      <c r="G13" s="35">
        <f t="shared" si="5"/>
        <v>17.543859649122805</v>
      </c>
      <c r="H13" s="35">
        <f t="shared" si="5"/>
        <v>8.7719298245614024</v>
      </c>
      <c r="I13" s="35">
        <f t="shared" si="5"/>
        <v>3.5087719298245612</v>
      </c>
      <c r="J13" s="35">
        <f t="shared" si="5"/>
        <v>49.122807017543856</v>
      </c>
      <c r="K13" s="35">
        <f t="shared" si="5"/>
        <v>3.5087719298245612</v>
      </c>
      <c r="L13" s="33">
        <f t="shared" si="5"/>
        <v>0</v>
      </c>
      <c r="M13" s="33">
        <f t="shared" si="5"/>
        <v>0</v>
      </c>
      <c r="N13" s="35">
        <f t="shared" si="5"/>
        <v>3.5087719298245612</v>
      </c>
      <c r="O13" s="35">
        <f t="shared" si="5"/>
        <v>8.7719298245614024</v>
      </c>
      <c r="P13" s="35">
        <f t="shared" si="5"/>
        <v>1.7543859649122806</v>
      </c>
      <c r="Q13" s="35">
        <f t="shared" si="5"/>
        <v>3.5087719298245612</v>
      </c>
      <c r="R13" s="37">
        <f t="shared" si="5"/>
        <v>100</v>
      </c>
    </row>
    <row r="14" spans="1:18" x14ac:dyDescent="0.3">
      <c r="A14" s="115"/>
      <c r="B14" s="111" t="s">
        <v>88</v>
      </c>
      <c r="C14" s="29" t="s">
        <v>133</v>
      </c>
      <c r="D14" s="36">
        <v>1</v>
      </c>
      <c r="E14" s="36">
        <v>0</v>
      </c>
      <c r="F14" s="36">
        <v>0</v>
      </c>
      <c r="G14" s="36">
        <v>5</v>
      </c>
      <c r="H14" s="36">
        <v>11</v>
      </c>
      <c r="I14" s="36">
        <v>0</v>
      </c>
      <c r="J14" s="36">
        <v>23</v>
      </c>
      <c r="K14" s="36">
        <v>0</v>
      </c>
      <c r="L14" s="36">
        <v>0</v>
      </c>
      <c r="M14" s="36">
        <v>0</v>
      </c>
      <c r="N14" s="36">
        <v>1</v>
      </c>
      <c r="O14" s="36">
        <v>3</v>
      </c>
      <c r="P14" s="36">
        <v>0</v>
      </c>
      <c r="Q14" s="36">
        <v>0</v>
      </c>
      <c r="R14" s="37">
        <f t="shared" si="2"/>
        <v>44</v>
      </c>
    </row>
    <row r="15" spans="1:18" x14ac:dyDescent="0.3">
      <c r="A15" s="115"/>
      <c r="B15" s="111"/>
      <c r="C15" s="29" t="s">
        <v>103</v>
      </c>
      <c r="D15" s="35">
        <f>D14/$R$14*100</f>
        <v>2.2727272727272729</v>
      </c>
      <c r="E15" s="33">
        <f t="shared" ref="E15:R15" si="6">E14/$R$14*100</f>
        <v>0</v>
      </c>
      <c r="F15" s="33">
        <f t="shared" si="6"/>
        <v>0</v>
      </c>
      <c r="G15" s="35">
        <f t="shared" si="6"/>
        <v>11.363636363636363</v>
      </c>
      <c r="H15" s="35">
        <f t="shared" si="6"/>
        <v>25</v>
      </c>
      <c r="I15" s="33">
        <f t="shared" si="6"/>
        <v>0</v>
      </c>
      <c r="J15" s="35">
        <f t="shared" si="6"/>
        <v>52.272727272727273</v>
      </c>
      <c r="K15" s="33">
        <f t="shared" si="6"/>
        <v>0</v>
      </c>
      <c r="L15" s="33">
        <f t="shared" si="6"/>
        <v>0</v>
      </c>
      <c r="M15" s="33">
        <f t="shared" si="6"/>
        <v>0</v>
      </c>
      <c r="N15" s="35">
        <f t="shared" si="6"/>
        <v>2.2727272727272729</v>
      </c>
      <c r="O15" s="35">
        <f t="shared" si="6"/>
        <v>6.8181818181818175</v>
      </c>
      <c r="P15" s="33">
        <f t="shared" si="6"/>
        <v>0</v>
      </c>
      <c r="Q15" s="36">
        <f t="shared" si="6"/>
        <v>0</v>
      </c>
      <c r="R15" s="37">
        <f t="shared" si="6"/>
        <v>100</v>
      </c>
    </row>
    <row r="16" spans="1:18" x14ac:dyDescent="0.3">
      <c r="A16" s="115"/>
      <c r="B16" s="111" t="s">
        <v>69</v>
      </c>
      <c r="C16" s="29" t="s">
        <v>133</v>
      </c>
      <c r="D16" s="36">
        <v>0</v>
      </c>
      <c r="E16" s="36">
        <v>0</v>
      </c>
      <c r="F16" s="36">
        <v>0</v>
      </c>
      <c r="G16" s="36">
        <v>8</v>
      </c>
      <c r="H16" s="36">
        <v>10</v>
      </c>
      <c r="I16" s="36">
        <v>0</v>
      </c>
      <c r="J16" s="36">
        <v>15</v>
      </c>
      <c r="K16" s="36">
        <v>3</v>
      </c>
      <c r="L16" s="36">
        <v>0</v>
      </c>
      <c r="M16" s="36">
        <v>0</v>
      </c>
      <c r="N16" s="36">
        <v>0</v>
      </c>
      <c r="O16" s="36">
        <v>2</v>
      </c>
      <c r="P16" s="36">
        <v>0</v>
      </c>
      <c r="Q16" s="36">
        <v>0</v>
      </c>
      <c r="R16" s="37">
        <f t="shared" si="2"/>
        <v>38</v>
      </c>
    </row>
    <row r="17" spans="1:18" x14ac:dyDescent="0.3">
      <c r="A17" s="115"/>
      <c r="B17" s="111"/>
      <c r="C17" s="29" t="s">
        <v>103</v>
      </c>
      <c r="D17" s="36">
        <f>D16/$R$16*100</f>
        <v>0</v>
      </c>
      <c r="E17" s="36">
        <f t="shared" ref="E17:R17" si="7">E16/$R$16*100</f>
        <v>0</v>
      </c>
      <c r="F17" s="36">
        <f t="shared" si="7"/>
        <v>0</v>
      </c>
      <c r="G17" s="35">
        <f t="shared" si="7"/>
        <v>21.052631578947366</v>
      </c>
      <c r="H17" s="35">
        <f t="shared" si="7"/>
        <v>26.315789473684209</v>
      </c>
      <c r="I17" s="36">
        <f t="shared" si="7"/>
        <v>0</v>
      </c>
      <c r="J17" s="35">
        <f t="shared" si="7"/>
        <v>39.473684210526315</v>
      </c>
      <c r="K17" s="35">
        <f t="shared" si="7"/>
        <v>7.8947368421052628</v>
      </c>
      <c r="L17" s="36">
        <f t="shared" si="7"/>
        <v>0</v>
      </c>
      <c r="M17" s="36">
        <f t="shared" si="7"/>
        <v>0</v>
      </c>
      <c r="N17" s="36">
        <f t="shared" si="7"/>
        <v>0</v>
      </c>
      <c r="O17" s="35">
        <f t="shared" si="7"/>
        <v>5.2631578947368416</v>
      </c>
      <c r="P17" s="36">
        <f t="shared" si="7"/>
        <v>0</v>
      </c>
      <c r="Q17" s="36">
        <f t="shared" si="7"/>
        <v>0</v>
      </c>
      <c r="R17" s="37">
        <f t="shared" si="7"/>
        <v>100</v>
      </c>
    </row>
    <row r="18" spans="1:18" x14ac:dyDescent="0.3">
      <c r="A18" s="115"/>
      <c r="B18" s="111" t="s">
        <v>97</v>
      </c>
      <c r="C18" s="29" t="s">
        <v>133</v>
      </c>
      <c r="D18" s="36">
        <v>0</v>
      </c>
      <c r="E18" s="36">
        <v>0</v>
      </c>
      <c r="F18" s="36">
        <v>0</v>
      </c>
      <c r="G18" s="36">
        <v>21</v>
      </c>
      <c r="H18" s="36">
        <v>8</v>
      </c>
      <c r="I18" s="36">
        <v>2</v>
      </c>
      <c r="J18" s="36">
        <v>47</v>
      </c>
      <c r="K18" s="36">
        <v>6</v>
      </c>
      <c r="L18" s="36">
        <v>0</v>
      </c>
      <c r="M18" s="36">
        <v>0</v>
      </c>
      <c r="N18" s="36">
        <v>0</v>
      </c>
      <c r="O18" s="36">
        <v>16</v>
      </c>
      <c r="P18" s="36">
        <v>0</v>
      </c>
      <c r="Q18" s="36">
        <v>0</v>
      </c>
      <c r="R18" s="37">
        <f t="shared" si="2"/>
        <v>100</v>
      </c>
    </row>
    <row r="19" spans="1:18" x14ac:dyDescent="0.3">
      <c r="A19" s="115"/>
      <c r="B19" s="111"/>
      <c r="C19" s="29" t="s">
        <v>103</v>
      </c>
      <c r="D19" s="36">
        <f>D18/$R$18*100</f>
        <v>0</v>
      </c>
      <c r="E19" s="36">
        <f t="shared" ref="E19:R19" si="8">E18/$R$18*100</f>
        <v>0</v>
      </c>
      <c r="F19" s="36">
        <f t="shared" si="8"/>
        <v>0</v>
      </c>
      <c r="G19" s="36">
        <f t="shared" si="8"/>
        <v>21</v>
      </c>
      <c r="H19" s="36">
        <f t="shared" si="8"/>
        <v>8</v>
      </c>
      <c r="I19" s="36">
        <f t="shared" si="8"/>
        <v>2</v>
      </c>
      <c r="J19" s="36">
        <f t="shared" si="8"/>
        <v>47</v>
      </c>
      <c r="K19" s="36">
        <f t="shared" si="8"/>
        <v>6</v>
      </c>
      <c r="L19" s="36">
        <f t="shared" si="8"/>
        <v>0</v>
      </c>
      <c r="M19" s="36">
        <f t="shared" si="8"/>
        <v>0</v>
      </c>
      <c r="N19" s="36">
        <f t="shared" si="8"/>
        <v>0</v>
      </c>
      <c r="O19" s="36">
        <f t="shared" si="8"/>
        <v>16</v>
      </c>
      <c r="P19" s="36">
        <f t="shared" si="8"/>
        <v>0</v>
      </c>
      <c r="Q19" s="36">
        <f t="shared" si="8"/>
        <v>0</v>
      </c>
      <c r="R19" s="37">
        <f t="shared" si="8"/>
        <v>100</v>
      </c>
    </row>
    <row r="20" spans="1:18" x14ac:dyDescent="0.3">
      <c r="A20" s="115"/>
      <c r="B20" s="111" t="s">
        <v>95</v>
      </c>
      <c r="C20" s="29" t="s">
        <v>133</v>
      </c>
      <c r="D20" s="36">
        <v>0</v>
      </c>
      <c r="E20" s="36">
        <v>0</v>
      </c>
      <c r="F20" s="36">
        <v>0</v>
      </c>
      <c r="G20" s="36">
        <v>2</v>
      </c>
      <c r="H20" s="36">
        <v>5</v>
      </c>
      <c r="I20" s="36">
        <v>0</v>
      </c>
      <c r="J20" s="36">
        <v>23</v>
      </c>
      <c r="K20" s="36">
        <v>0</v>
      </c>
      <c r="L20" s="36">
        <v>0</v>
      </c>
      <c r="M20" s="36">
        <v>0</v>
      </c>
      <c r="N20" s="36">
        <v>0</v>
      </c>
      <c r="O20" s="36">
        <v>4</v>
      </c>
      <c r="P20" s="36">
        <v>0</v>
      </c>
      <c r="Q20" s="36">
        <v>0</v>
      </c>
      <c r="R20" s="37">
        <f t="shared" si="2"/>
        <v>34</v>
      </c>
    </row>
    <row r="21" spans="1:18" x14ac:dyDescent="0.3">
      <c r="A21" s="115"/>
      <c r="B21" s="111"/>
      <c r="C21" s="29" t="s">
        <v>103</v>
      </c>
      <c r="D21" s="36">
        <f>D20/$R$20*100</f>
        <v>0</v>
      </c>
      <c r="E21" s="36">
        <f t="shared" ref="E21:R21" si="9">E20/$R$20*100</f>
        <v>0</v>
      </c>
      <c r="F21" s="36">
        <f t="shared" si="9"/>
        <v>0</v>
      </c>
      <c r="G21" s="35">
        <f t="shared" si="9"/>
        <v>5.8823529411764701</v>
      </c>
      <c r="H21" s="35">
        <f t="shared" si="9"/>
        <v>14.705882352941178</v>
      </c>
      <c r="I21" s="36">
        <f t="shared" si="9"/>
        <v>0</v>
      </c>
      <c r="J21" s="35">
        <f t="shared" si="9"/>
        <v>67.64705882352942</v>
      </c>
      <c r="K21" s="36">
        <f t="shared" si="9"/>
        <v>0</v>
      </c>
      <c r="L21" s="36">
        <f t="shared" si="9"/>
        <v>0</v>
      </c>
      <c r="M21" s="36">
        <f t="shared" si="9"/>
        <v>0</v>
      </c>
      <c r="N21" s="36">
        <f t="shared" si="9"/>
        <v>0</v>
      </c>
      <c r="O21" s="35">
        <f t="shared" si="9"/>
        <v>11.76470588235294</v>
      </c>
      <c r="P21" s="36">
        <f t="shared" si="9"/>
        <v>0</v>
      </c>
      <c r="Q21" s="36">
        <f t="shared" si="9"/>
        <v>0</v>
      </c>
      <c r="R21" s="37">
        <f t="shared" si="9"/>
        <v>100</v>
      </c>
    </row>
    <row r="22" spans="1:18" x14ac:dyDescent="0.3">
      <c r="A22" s="115"/>
      <c r="B22" s="111" t="s">
        <v>82</v>
      </c>
      <c r="C22" s="29" t="s">
        <v>133</v>
      </c>
      <c r="D22" s="36">
        <v>1</v>
      </c>
      <c r="E22" s="36">
        <v>0</v>
      </c>
      <c r="F22" s="36">
        <v>0</v>
      </c>
      <c r="G22" s="36">
        <v>2</v>
      </c>
      <c r="H22" s="36">
        <v>11</v>
      </c>
      <c r="I22" s="36">
        <v>0</v>
      </c>
      <c r="J22" s="36">
        <v>14</v>
      </c>
      <c r="K22" s="36">
        <v>1</v>
      </c>
      <c r="L22" s="36">
        <v>0</v>
      </c>
      <c r="M22" s="36">
        <v>0</v>
      </c>
      <c r="N22" s="36">
        <v>1</v>
      </c>
      <c r="O22" s="36">
        <v>3</v>
      </c>
      <c r="P22" s="36">
        <v>0</v>
      </c>
      <c r="Q22" s="36">
        <v>0</v>
      </c>
      <c r="R22" s="37">
        <f t="shared" si="2"/>
        <v>33</v>
      </c>
    </row>
    <row r="23" spans="1:18" x14ac:dyDescent="0.3">
      <c r="A23" s="115"/>
      <c r="B23" s="111"/>
      <c r="C23" s="29" t="s">
        <v>103</v>
      </c>
      <c r="D23" s="35">
        <f>D22/$R$22*100</f>
        <v>3.0303030303030303</v>
      </c>
      <c r="E23" s="36">
        <f t="shared" ref="E23:R23" si="10">E22/$R$22*100</f>
        <v>0</v>
      </c>
      <c r="F23" s="36">
        <f t="shared" si="10"/>
        <v>0</v>
      </c>
      <c r="G23" s="35">
        <f t="shared" si="10"/>
        <v>6.0606060606060606</v>
      </c>
      <c r="H23" s="35">
        <f t="shared" si="10"/>
        <v>33.333333333333329</v>
      </c>
      <c r="I23" s="36">
        <f t="shared" si="10"/>
        <v>0</v>
      </c>
      <c r="J23" s="35">
        <f t="shared" si="10"/>
        <v>42.424242424242422</v>
      </c>
      <c r="K23" s="35">
        <f t="shared" si="10"/>
        <v>3.0303030303030303</v>
      </c>
      <c r="L23" s="36">
        <f t="shared" si="10"/>
        <v>0</v>
      </c>
      <c r="M23" s="36">
        <f t="shared" si="10"/>
        <v>0</v>
      </c>
      <c r="N23" s="35">
        <f t="shared" si="10"/>
        <v>3.0303030303030303</v>
      </c>
      <c r="O23" s="35">
        <f t="shared" si="10"/>
        <v>9.0909090909090917</v>
      </c>
      <c r="P23" s="36">
        <f t="shared" si="10"/>
        <v>0</v>
      </c>
      <c r="Q23" s="36">
        <f t="shared" si="10"/>
        <v>0</v>
      </c>
      <c r="R23" s="37">
        <f t="shared" si="10"/>
        <v>100</v>
      </c>
    </row>
    <row r="24" spans="1:18" x14ac:dyDescent="0.3">
      <c r="A24" s="115"/>
      <c r="B24" s="111" t="s">
        <v>66</v>
      </c>
      <c r="C24" s="29" t="s">
        <v>133</v>
      </c>
      <c r="D24" s="36">
        <v>0</v>
      </c>
      <c r="E24" s="36">
        <v>0</v>
      </c>
      <c r="F24" s="36">
        <v>0</v>
      </c>
      <c r="G24" s="36">
        <v>2</v>
      </c>
      <c r="H24" s="36">
        <v>7</v>
      </c>
      <c r="I24" s="36">
        <v>0</v>
      </c>
      <c r="J24" s="36">
        <v>16</v>
      </c>
      <c r="K24" s="36">
        <v>0</v>
      </c>
      <c r="L24" s="36">
        <v>0</v>
      </c>
      <c r="M24" s="36">
        <v>0</v>
      </c>
      <c r="N24" s="36">
        <v>1</v>
      </c>
      <c r="O24" s="36">
        <v>2</v>
      </c>
      <c r="P24" s="36">
        <v>0</v>
      </c>
      <c r="Q24" s="36">
        <v>0</v>
      </c>
      <c r="R24" s="37">
        <f t="shared" si="2"/>
        <v>28</v>
      </c>
    </row>
    <row r="25" spans="1:18" x14ac:dyDescent="0.3">
      <c r="A25" s="115"/>
      <c r="B25" s="111"/>
      <c r="C25" s="29" t="s">
        <v>103</v>
      </c>
      <c r="D25" s="36">
        <f>D24/$R$24*100</f>
        <v>0</v>
      </c>
      <c r="E25" s="36">
        <f t="shared" ref="E25:R25" si="11">E24/$R$24*100</f>
        <v>0</v>
      </c>
      <c r="F25" s="36">
        <f t="shared" si="11"/>
        <v>0</v>
      </c>
      <c r="G25" s="35">
        <f t="shared" si="11"/>
        <v>7.1428571428571423</v>
      </c>
      <c r="H25" s="36">
        <f t="shared" si="11"/>
        <v>25</v>
      </c>
      <c r="I25" s="36">
        <f t="shared" si="11"/>
        <v>0</v>
      </c>
      <c r="J25" s="35">
        <f t="shared" si="11"/>
        <v>57.142857142857139</v>
      </c>
      <c r="K25" s="36">
        <f t="shared" si="11"/>
        <v>0</v>
      </c>
      <c r="L25" s="36">
        <f t="shared" si="11"/>
        <v>0</v>
      </c>
      <c r="M25" s="36">
        <f t="shared" si="11"/>
        <v>0</v>
      </c>
      <c r="N25" s="35">
        <f t="shared" si="11"/>
        <v>3.5714285714285712</v>
      </c>
      <c r="O25" s="35">
        <f t="shared" si="11"/>
        <v>7.1428571428571423</v>
      </c>
      <c r="P25" s="36">
        <f t="shared" si="11"/>
        <v>0</v>
      </c>
      <c r="Q25" s="36">
        <f t="shared" si="11"/>
        <v>0</v>
      </c>
      <c r="R25" s="37">
        <f t="shared" si="11"/>
        <v>100</v>
      </c>
    </row>
    <row r="26" spans="1:18" x14ac:dyDescent="0.3">
      <c r="A26" s="115"/>
      <c r="B26" s="111" t="s">
        <v>67</v>
      </c>
      <c r="C26" s="29" t="s">
        <v>133</v>
      </c>
      <c r="D26" s="36">
        <v>1</v>
      </c>
      <c r="E26" s="36">
        <v>0</v>
      </c>
      <c r="F26" s="36">
        <v>1</v>
      </c>
      <c r="G26" s="36">
        <v>2</v>
      </c>
      <c r="H26" s="36">
        <v>2</v>
      </c>
      <c r="I26" s="36">
        <v>0</v>
      </c>
      <c r="J26" s="36">
        <v>17</v>
      </c>
      <c r="K26" s="36">
        <v>0</v>
      </c>
      <c r="L26" s="36">
        <v>0</v>
      </c>
      <c r="M26" s="36">
        <v>0</v>
      </c>
      <c r="N26" s="36">
        <v>0</v>
      </c>
      <c r="O26" s="36">
        <v>2</v>
      </c>
      <c r="P26" s="36">
        <v>0</v>
      </c>
      <c r="Q26" s="36">
        <v>0</v>
      </c>
      <c r="R26" s="37">
        <f t="shared" si="2"/>
        <v>25</v>
      </c>
    </row>
    <row r="27" spans="1:18" x14ac:dyDescent="0.3">
      <c r="A27" s="115"/>
      <c r="B27" s="111"/>
      <c r="C27" s="29" t="s">
        <v>103</v>
      </c>
      <c r="D27" s="36">
        <f>D26/$R$26*100</f>
        <v>4</v>
      </c>
      <c r="E27" s="36">
        <f t="shared" ref="E27:R27" si="12">E26/$R$26*100</f>
        <v>0</v>
      </c>
      <c r="F27" s="36">
        <f t="shared" si="12"/>
        <v>4</v>
      </c>
      <c r="G27" s="36">
        <f t="shared" si="12"/>
        <v>8</v>
      </c>
      <c r="H27" s="36">
        <f t="shared" si="12"/>
        <v>8</v>
      </c>
      <c r="I27" s="36">
        <f t="shared" si="12"/>
        <v>0</v>
      </c>
      <c r="J27" s="36">
        <f t="shared" si="12"/>
        <v>68</v>
      </c>
      <c r="K27" s="36">
        <f t="shared" si="12"/>
        <v>0</v>
      </c>
      <c r="L27" s="36">
        <f t="shared" si="12"/>
        <v>0</v>
      </c>
      <c r="M27" s="36">
        <f t="shared" si="12"/>
        <v>0</v>
      </c>
      <c r="N27" s="36">
        <f t="shared" si="12"/>
        <v>0</v>
      </c>
      <c r="O27" s="36">
        <f t="shared" si="12"/>
        <v>8</v>
      </c>
      <c r="P27" s="36">
        <f t="shared" si="12"/>
        <v>0</v>
      </c>
      <c r="Q27" s="36">
        <f t="shared" si="12"/>
        <v>0</v>
      </c>
      <c r="R27" s="37">
        <f t="shared" si="12"/>
        <v>100</v>
      </c>
    </row>
    <row r="28" spans="1:18" x14ac:dyDescent="0.3">
      <c r="A28" s="115"/>
      <c r="B28" s="111" t="s">
        <v>79</v>
      </c>
      <c r="C28" s="29" t="s">
        <v>133</v>
      </c>
      <c r="D28" s="36">
        <v>1</v>
      </c>
      <c r="E28" s="36">
        <v>0</v>
      </c>
      <c r="F28" s="36">
        <v>0</v>
      </c>
      <c r="G28" s="36">
        <v>16</v>
      </c>
      <c r="H28" s="36">
        <v>3</v>
      </c>
      <c r="I28" s="36">
        <v>0</v>
      </c>
      <c r="J28" s="36">
        <v>49</v>
      </c>
      <c r="K28" s="36">
        <v>4</v>
      </c>
      <c r="L28" s="36">
        <v>0</v>
      </c>
      <c r="M28" s="36">
        <v>1</v>
      </c>
      <c r="N28" s="36">
        <v>1</v>
      </c>
      <c r="O28" s="36">
        <v>10</v>
      </c>
      <c r="P28" s="36">
        <v>0</v>
      </c>
      <c r="Q28" s="36">
        <v>0</v>
      </c>
      <c r="R28" s="37">
        <f t="shared" si="2"/>
        <v>85</v>
      </c>
    </row>
    <row r="29" spans="1:18" x14ac:dyDescent="0.3">
      <c r="A29" s="115"/>
      <c r="B29" s="111"/>
      <c r="C29" s="29" t="s">
        <v>103</v>
      </c>
      <c r="D29" s="35">
        <f>D28/$R$28*100</f>
        <v>1.1764705882352942</v>
      </c>
      <c r="E29" s="36">
        <f t="shared" ref="E29:R29" si="13">E28/$R$28*100</f>
        <v>0</v>
      </c>
      <c r="F29" s="36">
        <f t="shared" si="13"/>
        <v>0</v>
      </c>
      <c r="G29" s="35">
        <f t="shared" si="13"/>
        <v>18.823529411764707</v>
      </c>
      <c r="H29" s="35">
        <f t="shared" si="13"/>
        <v>3.5294117647058822</v>
      </c>
      <c r="I29" s="36">
        <f t="shared" si="13"/>
        <v>0</v>
      </c>
      <c r="J29" s="35">
        <f t="shared" si="13"/>
        <v>57.647058823529406</v>
      </c>
      <c r="K29" s="35">
        <f t="shared" si="13"/>
        <v>4.7058823529411766</v>
      </c>
      <c r="L29" s="36">
        <f t="shared" si="13"/>
        <v>0</v>
      </c>
      <c r="M29" s="35">
        <f t="shared" si="13"/>
        <v>1.1764705882352942</v>
      </c>
      <c r="N29" s="35">
        <f t="shared" si="13"/>
        <v>1.1764705882352942</v>
      </c>
      <c r="O29" s="35">
        <f t="shared" si="13"/>
        <v>11.76470588235294</v>
      </c>
      <c r="P29" s="36">
        <f t="shared" si="13"/>
        <v>0</v>
      </c>
      <c r="Q29" s="36">
        <f t="shared" si="13"/>
        <v>0</v>
      </c>
      <c r="R29" s="37">
        <f t="shared" si="13"/>
        <v>100</v>
      </c>
    </row>
    <row r="30" spans="1:18" x14ac:dyDescent="0.3">
      <c r="A30" s="115"/>
      <c r="B30" s="111" t="s">
        <v>89</v>
      </c>
      <c r="C30" s="29" t="s">
        <v>133</v>
      </c>
      <c r="D30" s="36">
        <v>0</v>
      </c>
      <c r="E30" s="36">
        <v>0</v>
      </c>
      <c r="F30" s="36">
        <v>0</v>
      </c>
      <c r="G30" s="36">
        <v>0</v>
      </c>
      <c r="H30" s="36">
        <v>6</v>
      </c>
      <c r="I30" s="36">
        <v>0</v>
      </c>
      <c r="J30" s="36">
        <v>1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7">
        <f t="shared" si="2"/>
        <v>7</v>
      </c>
    </row>
    <row r="31" spans="1:18" x14ac:dyDescent="0.3">
      <c r="A31" s="115"/>
      <c r="B31" s="111"/>
      <c r="C31" s="29" t="s">
        <v>103</v>
      </c>
      <c r="D31" s="36">
        <f>D30/$R$30*100</f>
        <v>0</v>
      </c>
      <c r="E31" s="36">
        <f t="shared" ref="E31:R31" si="14">E30/$R$30*100</f>
        <v>0</v>
      </c>
      <c r="F31" s="36">
        <f t="shared" si="14"/>
        <v>0</v>
      </c>
      <c r="G31" s="36">
        <f t="shared" si="14"/>
        <v>0</v>
      </c>
      <c r="H31" s="35">
        <f t="shared" si="14"/>
        <v>85.714285714285708</v>
      </c>
      <c r="I31" s="36">
        <f t="shared" si="14"/>
        <v>0</v>
      </c>
      <c r="J31" s="35">
        <f t="shared" si="14"/>
        <v>14.285714285714285</v>
      </c>
      <c r="K31" s="36">
        <f t="shared" si="14"/>
        <v>0</v>
      </c>
      <c r="L31" s="36">
        <f t="shared" si="14"/>
        <v>0</v>
      </c>
      <c r="M31" s="36">
        <f t="shared" si="14"/>
        <v>0</v>
      </c>
      <c r="N31" s="36">
        <f t="shared" si="14"/>
        <v>0</v>
      </c>
      <c r="O31" s="36">
        <f t="shared" si="14"/>
        <v>0</v>
      </c>
      <c r="P31" s="36">
        <f t="shared" si="14"/>
        <v>0</v>
      </c>
      <c r="Q31" s="36">
        <f t="shared" si="14"/>
        <v>0</v>
      </c>
      <c r="R31" s="37">
        <f t="shared" si="14"/>
        <v>100</v>
      </c>
    </row>
    <row r="32" spans="1:18" x14ac:dyDescent="0.3">
      <c r="A32" s="115"/>
      <c r="B32" s="111" t="s">
        <v>81</v>
      </c>
      <c r="C32" s="29" t="s">
        <v>133</v>
      </c>
      <c r="D32" s="36">
        <v>0</v>
      </c>
      <c r="E32" s="36">
        <v>0</v>
      </c>
      <c r="F32" s="36">
        <v>0</v>
      </c>
      <c r="G32" s="36">
        <v>0</v>
      </c>
      <c r="H32" s="36">
        <v>9</v>
      </c>
      <c r="I32" s="36">
        <v>2</v>
      </c>
      <c r="J32" s="36">
        <v>9</v>
      </c>
      <c r="K32" s="36">
        <v>1</v>
      </c>
      <c r="L32" s="36">
        <v>0</v>
      </c>
      <c r="M32" s="36">
        <v>0</v>
      </c>
      <c r="N32" s="36">
        <v>0</v>
      </c>
      <c r="O32" s="36">
        <v>0</v>
      </c>
      <c r="P32" s="36">
        <v>1</v>
      </c>
      <c r="Q32" s="36">
        <v>0</v>
      </c>
      <c r="R32" s="37">
        <f t="shared" si="2"/>
        <v>22</v>
      </c>
    </row>
    <row r="33" spans="1:18" x14ac:dyDescent="0.3">
      <c r="A33" s="115"/>
      <c r="B33" s="111"/>
      <c r="C33" s="29" t="s">
        <v>103</v>
      </c>
      <c r="D33" s="36">
        <f>D32/$R$32*100</f>
        <v>0</v>
      </c>
      <c r="E33" s="36">
        <f t="shared" ref="E33:R33" si="15">E32/$R$32*100</f>
        <v>0</v>
      </c>
      <c r="F33" s="36">
        <f t="shared" si="15"/>
        <v>0</v>
      </c>
      <c r="G33" s="36">
        <f t="shared" si="15"/>
        <v>0</v>
      </c>
      <c r="H33" s="35">
        <f t="shared" si="15"/>
        <v>40.909090909090914</v>
      </c>
      <c r="I33" s="35">
        <f t="shared" si="15"/>
        <v>9.0909090909090917</v>
      </c>
      <c r="J33" s="35">
        <f t="shared" si="15"/>
        <v>40.909090909090914</v>
      </c>
      <c r="K33" s="35">
        <f t="shared" si="15"/>
        <v>4.5454545454545459</v>
      </c>
      <c r="L33" s="36">
        <f t="shared" si="15"/>
        <v>0</v>
      </c>
      <c r="M33" s="36">
        <f t="shared" si="15"/>
        <v>0</v>
      </c>
      <c r="N33" s="36">
        <f t="shared" si="15"/>
        <v>0</v>
      </c>
      <c r="O33" s="36">
        <f t="shared" si="15"/>
        <v>0</v>
      </c>
      <c r="P33" s="35">
        <f t="shared" si="15"/>
        <v>4.5454545454545459</v>
      </c>
      <c r="Q33" s="36">
        <f t="shared" si="15"/>
        <v>0</v>
      </c>
      <c r="R33" s="37">
        <f t="shared" si="15"/>
        <v>100</v>
      </c>
    </row>
    <row r="34" spans="1:18" x14ac:dyDescent="0.3">
      <c r="A34" s="115"/>
      <c r="B34" s="111" t="s">
        <v>84</v>
      </c>
      <c r="C34" s="29" t="s">
        <v>133</v>
      </c>
      <c r="D34" s="36">
        <v>0</v>
      </c>
      <c r="E34" s="36">
        <v>0</v>
      </c>
      <c r="F34" s="36">
        <v>0</v>
      </c>
      <c r="G34" s="36">
        <v>0</v>
      </c>
      <c r="H34" s="36">
        <v>2</v>
      </c>
      <c r="I34" s="36">
        <v>0</v>
      </c>
      <c r="J34" s="36">
        <v>4</v>
      </c>
      <c r="K34" s="36">
        <v>1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7">
        <f t="shared" si="2"/>
        <v>7</v>
      </c>
    </row>
    <row r="35" spans="1:18" x14ac:dyDescent="0.3">
      <c r="A35" s="115"/>
      <c r="B35" s="111"/>
      <c r="C35" s="29" t="s">
        <v>103</v>
      </c>
      <c r="D35" s="36">
        <f>D34/$R$34*100</f>
        <v>0</v>
      </c>
      <c r="E35" s="36">
        <f t="shared" ref="E35:R35" si="16">E34/$R$34*100</f>
        <v>0</v>
      </c>
      <c r="F35" s="36">
        <f t="shared" si="16"/>
        <v>0</v>
      </c>
      <c r="G35" s="36">
        <f t="shared" si="16"/>
        <v>0</v>
      </c>
      <c r="H35" s="35">
        <f t="shared" si="16"/>
        <v>28.571428571428569</v>
      </c>
      <c r="I35" s="36">
        <f t="shared" si="16"/>
        <v>0</v>
      </c>
      <c r="J35" s="35">
        <f t="shared" si="16"/>
        <v>57.142857142857139</v>
      </c>
      <c r="K35" s="35">
        <f t="shared" si="16"/>
        <v>14.285714285714285</v>
      </c>
      <c r="L35" s="36">
        <f t="shared" si="16"/>
        <v>0</v>
      </c>
      <c r="M35" s="36">
        <f t="shared" si="16"/>
        <v>0</v>
      </c>
      <c r="N35" s="36">
        <f t="shared" si="16"/>
        <v>0</v>
      </c>
      <c r="O35" s="36">
        <f t="shared" si="16"/>
        <v>0</v>
      </c>
      <c r="P35" s="36">
        <f t="shared" si="16"/>
        <v>0</v>
      </c>
      <c r="Q35" s="36">
        <f t="shared" si="16"/>
        <v>0</v>
      </c>
      <c r="R35" s="37">
        <f t="shared" si="16"/>
        <v>100</v>
      </c>
    </row>
    <row r="36" spans="1:18" x14ac:dyDescent="0.3">
      <c r="A36" s="115"/>
      <c r="B36" s="111" t="s">
        <v>90</v>
      </c>
      <c r="C36" s="29" t="s">
        <v>133</v>
      </c>
      <c r="D36" s="36">
        <v>0</v>
      </c>
      <c r="E36" s="36">
        <v>0</v>
      </c>
      <c r="F36" s="36">
        <v>0</v>
      </c>
      <c r="G36" s="36">
        <v>0</v>
      </c>
      <c r="H36" s="36">
        <v>1</v>
      </c>
      <c r="I36" s="36">
        <v>0</v>
      </c>
      <c r="J36" s="36">
        <v>1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7">
        <f t="shared" si="2"/>
        <v>2</v>
      </c>
    </row>
    <row r="37" spans="1:18" x14ac:dyDescent="0.3">
      <c r="A37" s="115"/>
      <c r="B37" s="111"/>
      <c r="C37" s="29" t="s">
        <v>103</v>
      </c>
      <c r="D37" s="36">
        <f>D36/$R$36*100</f>
        <v>0</v>
      </c>
      <c r="E37" s="36">
        <f t="shared" ref="E37:R37" si="17">E36/$R$36*100</f>
        <v>0</v>
      </c>
      <c r="F37" s="36">
        <f t="shared" si="17"/>
        <v>0</v>
      </c>
      <c r="G37" s="36">
        <f t="shared" si="17"/>
        <v>0</v>
      </c>
      <c r="H37" s="36">
        <f t="shared" si="17"/>
        <v>50</v>
      </c>
      <c r="I37" s="36">
        <f t="shared" si="17"/>
        <v>0</v>
      </c>
      <c r="J37" s="36">
        <f t="shared" si="17"/>
        <v>50</v>
      </c>
      <c r="K37" s="36">
        <f t="shared" si="17"/>
        <v>0</v>
      </c>
      <c r="L37" s="36">
        <f t="shared" si="17"/>
        <v>0</v>
      </c>
      <c r="M37" s="36">
        <f t="shared" si="17"/>
        <v>0</v>
      </c>
      <c r="N37" s="36">
        <f t="shared" si="17"/>
        <v>0</v>
      </c>
      <c r="O37" s="36">
        <f t="shared" si="17"/>
        <v>0</v>
      </c>
      <c r="P37" s="36">
        <f t="shared" si="17"/>
        <v>0</v>
      </c>
      <c r="Q37" s="36">
        <f t="shared" si="17"/>
        <v>0</v>
      </c>
      <c r="R37" s="37">
        <f t="shared" si="17"/>
        <v>100</v>
      </c>
    </row>
    <row r="38" spans="1:18" x14ac:dyDescent="0.3">
      <c r="A38" s="115"/>
      <c r="B38" s="111" t="s">
        <v>71</v>
      </c>
      <c r="C38" s="29" t="s">
        <v>133</v>
      </c>
      <c r="D38" s="36">
        <v>0</v>
      </c>
      <c r="E38" s="36">
        <v>0</v>
      </c>
      <c r="F38" s="36">
        <v>0</v>
      </c>
      <c r="G38" s="36">
        <v>2</v>
      </c>
      <c r="H38" s="36">
        <v>1</v>
      </c>
      <c r="I38" s="36">
        <v>0</v>
      </c>
      <c r="J38" s="36">
        <v>9</v>
      </c>
      <c r="K38" s="36">
        <v>1</v>
      </c>
      <c r="L38" s="36">
        <v>0</v>
      </c>
      <c r="M38" s="36">
        <v>0</v>
      </c>
      <c r="N38" s="36">
        <v>0</v>
      </c>
      <c r="O38" s="36">
        <v>0</v>
      </c>
      <c r="P38" s="36">
        <v>1</v>
      </c>
      <c r="Q38" s="36">
        <v>0</v>
      </c>
      <c r="R38" s="37">
        <f t="shared" si="2"/>
        <v>14</v>
      </c>
    </row>
    <row r="39" spans="1:18" x14ac:dyDescent="0.3">
      <c r="A39" s="115"/>
      <c r="B39" s="111"/>
      <c r="C39" s="29" t="s">
        <v>103</v>
      </c>
      <c r="D39" s="36">
        <f>D38/$R$38*100</f>
        <v>0</v>
      </c>
      <c r="E39" s="36">
        <f t="shared" ref="E39:R39" si="18">E38/$R$38*100</f>
        <v>0</v>
      </c>
      <c r="F39" s="36">
        <f t="shared" si="18"/>
        <v>0</v>
      </c>
      <c r="G39" s="35">
        <f t="shared" si="18"/>
        <v>14.285714285714285</v>
      </c>
      <c r="H39" s="35">
        <f t="shared" si="18"/>
        <v>7.1428571428571423</v>
      </c>
      <c r="I39" s="36">
        <f t="shared" si="18"/>
        <v>0</v>
      </c>
      <c r="J39" s="35">
        <f t="shared" si="18"/>
        <v>64.285714285714292</v>
      </c>
      <c r="K39" s="35">
        <f t="shared" si="18"/>
        <v>7.1428571428571423</v>
      </c>
      <c r="L39" s="36">
        <f t="shared" si="18"/>
        <v>0</v>
      </c>
      <c r="M39" s="36">
        <f t="shared" si="18"/>
        <v>0</v>
      </c>
      <c r="N39" s="36">
        <f t="shared" si="18"/>
        <v>0</v>
      </c>
      <c r="O39" s="36">
        <f t="shared" si="18"/>
        <v>0</v>
      </c>
      <c r="P39" s="35">
        <f t="shared" si="18"/>
        <v>7.1428571428571423</v>
      </c>
      <c r="Q39" s="36">
        <f t="shared" si="18"/>
        <v>0</v>
      </c>
      <c r="R39" s="37">
        <f t="shared" si="18"/>
        <v>100</v>
      </c>
    </row>
    <row r="40" spans="1:18" x14ac:dyDescent="0.3">
      <c r="A40" s="115"/>
      <c r="B40" s="111" t="s">
        <v>91</v>
      </c>
      <c r="C40" s="29" t="s">
        <v>133</v>
      </c>
      <c r="D40" s="36">
        <v>0</v>
      </c>
      <c r="E40" s="36">
        <v>0</v>
      </c>
      <c r="F40" s="36">
        <v>0</v>
      </c>
      <c r="G40" s="36">
        <v>0</v>
      </c>
      <c r="H40" s="36">
        <v>6</v>
      </c>
      <c r="I40" s="36">
        <v>0</v>
      </c>
      <c r="J40" s="36">
        <v>6</v>
      </c>
      <c r="K40" s="36">
        <v>1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7">
        <f t="shared" si="2"/>
        <v>13</v>
      </c>
    </row>
    <row r="41" spans="1:18" x14ac:dyDescent="0.3">
      <c r="A41" s="115"/>
      <c r="B41" s="111"/>
      <c r="C41" s="29" t="s">
        <v>103</v>
      </c>
      <c r="D41" s="36">
        <f>D40/$R$40*100</f>
        <v>0</v>
      </c>
      <c r="E41" s="36">
        <f t="shared" ref="E41:R41" si="19">E40/$R$40*100</f>
        <v>0</v>
      </c>
      <c r="F41" s="36">
        <f t="shared" si="19"/>
        <v>0</v>
      </c>
      <c r="G41" s="36">
        <f t="shared" si="19"/>
        <v>0</v>
      </c>
      <c r="H41" s="35">
        <f t="shared" si="19"/>
        <v>46.153846153846153</v>
      </c>
      <c r="I41" s="36">
        <f t="shared" si="19"/>
        <v>0</v>
      </c>
      <c r="J41" s="35">
        <f t="shared" si="19"/>
        <v>46.153846153846153</v>
      </c>
      <c r="K41" s="35">
        <f t="shared" si="19"/>
        <v>7.6923076923076925</v>
      </c>
      <c r="L41" s="36">
        <f t="shared" si="19"/>
        <v>0</v>
      </c>
      <c r="M41" s="36">
        <f t="shared" si="19"/>
        <v>0</v>
      </c>
      <c r="N41" s="36">
        <f t="shared" si="19"/>
        <v>0</v>
      </c>
      <c r="O41" s="36">
        <f t="shared" si="19"/>
        <v>0</v>
      </c>
      <c r="P41" s="36">
        <f t="shared" si="19"/>
        <v>0</v>
      </c>
      <c r="Q41" s="36">
        <f t="shared" si="19"/>
        <v>0</v>
      </c>
      <c r="R41" s="37">
        <f t="shared" si="19"/>
        <v>100</v>
      </c>
    </row>
    <row r="42" spans="1:18" x14ac:dyDescent="0.3">
      <c r="A42" s="115"/>
      <c r="B42" s="111" t="s">
        <v>83</v>
      </c>
      <c r="C42" s="29" t="s">
        <v>133</v>
      </c>
      <c r="D42" s="36">
        <v>0</v>
      </c>
      <c r="E42" s="36">
        <v>0</v>
      </c>
      <c r="F42" s="36">
        <v>0</v>
      </c>
      <c r="G42" s="36">
        <v>1</v>
      </c>
      <c r="H42" s="36">
        <v>3</v>
      </c>
      <c r="I42" s="36">
        <v>0</v>
      </c>
      <c r="J42" s="36">
        <v>4</v>
      </c>
      <c r="K42" s="36">
        <v>1</v>
      </c>
      <c r="L42" s="36">
        <v>0</v>
      </c>
      <c r="M42" s="36">
        <v>0</v>
      </c>
      <c r="N42" s="36">
        <v>0</v>
      </c>
      <c r="O42" s="36">
        <v>2</v>
      </c>
      <c r="P42" s="36">
        <v>0</v>
      </c>
      <c r="Q42" s="36">
        <v>0</v>
      </c>
      <c r="R42" s="37">
        <f t="shared" si="2"/>
        <v>11</v>
      </c>
    </row>
    <row r="43" spans="1:18" x14ac:dyDescent="0.3">
      <c r="A43" s="115"/>
      <c r="B43" s="111"/>
      <c r="C43" s="29" t="s">
        <v>103</v>
      </c>
      <c r="D43" s="36">
        <f>D42/$R$42*100</f>
        <v>0</v>
      </c>
      <c r="E43" s="36">
        <f t="shared" ref="E43:R43" si="20">E42/$R$42*100</f>
        <v>0</v>
      </c>
      <c r="F43" s="36">
        <f t="shared" si="20"/>
        <v>0</v>
      </c>
      <c r="G43" s="35">
        <f t="shared" si="20"/>
        <v>9.0909090909090917</v>
      </c>
      <c r="H43" s="35">
        <f t="shared" si="20"/>
        <v>27.27272727272727</v>
      </c>
      <c r="I43" s="36">
        <f t="shared" si="20"/>
        <v>0</v>
      </c>
      <c r="J43" s="35">
        <f t="shared" si="20"/>
        <v>36.363636363636367</v>
      </c>
      <c r="K43" s="35">
        <f t="shared" si="20"/>
        <v>9.0909090909090917</v>
      </c>
      <c r="L43" s="36">
        <f t="shared" si="20"/>
        <v>0</v>
      </c>
      <c r="M43" s="36">
        <f t="shared" si="20"/>
        <v>0</v>
      </c>
      <c r="N43" s="36">
        <f t="shared" si="20"/>
        <v>0</v>
      </c>
      <c r="O43" s="35">
        <f t="shared" si="20"/>
        <v>18.181818181818183</v>
      </c>
      <c r="P43" s="36">
        <f t="shared" si="20"/>
        <v>0</v>
      </c>
      <c r="Q43" s="36">
        <f t="shared" si="20"/>
        <v>0</v>
      </c>
      <c r="R43" s="37">
        <f t="shared" si="20"/>
        <v>100</v>
      </c>
    </row>
    <row r="44" spans="1:18" x14ac:dyDescent="0.3">
      <c r="A44" s="115"/>
      <c r="B44" s="111" t="s">
        <v>85</v>
      </c>
      <c r="C44" s="29" t="s">
        <v>133</v>
      </c>
      <c r="D44" s="36">
        <v>0</v>
      </c>
      <c r="E44" s="36">
        <v>0</v>
      </c>
      <c r="F44" s="36">
        <v>0</v>
      </c>
      <c r="G44" s="36">
        <v>1</v>
      </c>
      <c r="H44" s="36">
        <v>2</v>
      </c>
      <c r="I44" s="36">
        <v>1</v>
      </c>
      <c r="J44" s="36">
        <v>4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37">
        <f t="shared" si="2"/>
        <v>8</v>
      </c>
    </row>
    <row r="45" spans="1:18" x14ac:dyDescent="0.3">
      <c r="A45" s="115"/>
      <c r="B45" s="111"/>
      <c r="C45" s="29" t="s">
        <v>103</v>
      </c>
      <c r="D45" s="36">
        <f>D44/$R$44*100</f>
        <v>0</v>
      </c>
      <c r="E45" s="36">
        <f t="shared" ref="E45:R45" si="21">E44/$R$44*100</f>
        <v>0</v>
      </c>
      <c r="F45" s="36">
        <f t="shared" si="21"/>
        <v>0</v>
      </c>
      <c r="G45" s="36">
        <f t="shared" si="21"/>
        <v>12.5</v>
      </c>
      <c r="H45" s="36">
        <f t="shared" si="21"/>
        <v>25</v>
      </c>
      <c r="I45" s="36">
        <f t="shared" si="21"/>
        <v>12.5</v>
      </c>
      <c r="J45" s="36">
        <f t="shared" si="21"/>
        <v>50</v>
      </c>
      <c r="K45" s="36">
        <f t="shared" si="21"/>
        <v>0</v>
      </c>
      <c r="L45" s="36">
        <f t="shared" si="21"/>
        <v>0</v>
      </c>
      <c r="M45" s="36">
        <f t="shared" si="21"/>
        <v>0</v>
      </c>
      <c r="N45" s="36">
        <f t="shared" si="21"/>
        <v>0</v>
      </c>
      <c r="O45" s="36">
        <f t="shared" si="21"/>
        <v>0</v>
      </c>
      <c r="P45" s="36">
        <f t="shared" si="21"/>
        <v>0</v>
      </c>
      <c r="Q45" s="36">
        <f t="shared" si="21"/>
        <v>0</v>
      </c>
      <c r="R45" s="37">
        <f t="shared" si="21"/>
        <v>100</v>
      </c>
    </row>
    <row r="46" spans="1:18" x14ac:dyDescent="0.3">
      <c r="A46" s="115"/>
      <c r="B46" s="111" t="s">
        <v>80</v>
      </c>
      <c r="C46" s="29" t="s">
        <v>133</v>
      </c>
      <c r="D46" s="36">
        <v>0</v>
      </c>
      <c r="E46" s="36">
        <v>0</v>
      </c>
      <c r="F46" s="36">
        <v>0</v>
      </c>
      <c r="G46" s="36">
        <v>12</v>
      </c>
      <c r="H46" s="36">
        <v>0</v>
      </c>
      <c r="I46" s="36">
        <v>0</v>
      </c>
      <c r="J46" s="36">
        <v>10</v>
      </c>
      <c r="K46" s="36">
        <v>0</v>
      </c>
      <c r="L46" s="36">
        <v>0</v>
      </c>
      <c r="M46" s="36">
        <v>1</v>
      </c>
      <c r="N46" s="36">
        <v>1</v>
      </c>
      <c r="O46" s="36">
        <v>1</v>
      </c>
      <c r="P46" s="36">
        <v>0</v>
      </c>
      <c r="Q46" s="36">
        <v>0</v>
      </c>
      <c r="R46" s="37">
        <f t="shared" si="2"/>
        <v>25</v>
      </c>
    </row>
    <row r="47" spans="1:18" x14ac:dyDescent="0.3">
      <c r="A47" s="115"/>
      <c r="B47" s="111"/>
      <c r="C47" s="29" t="s">
        <v>103</v>
      </c>
      <c r="D47" s="36">
        <f>D46/$R$46*100</f>
        <v>0</v>
      </c>
      <c r="E47" s="36">
        <f t="shared" ref="E47:R47" si="22">E46/$R$46*100</f>
        <v>0</v>
      </c>
      <c r="F47" s="36">
        <f t="shared" si="22"/>
        <v>0</v>
      </c>
      <c r="G47" s="36">
        <f t="shared" si="22"/>
        <v>48</v>
      </c>
      <c r="H47" s="36">
        <f t="shared" si="22"/>
        <v>0</v>
      </c>
      <c r="I47" s="36">
        <f t="shared" si="22"/>
        <v>0</v>
      </c>
      <c r="J47" s="36">
        <f t="shared" si="22"/>
        <v>40</v>
      </c>
      <c r="K47" s="36">
        <f t="shared" si="22"/>
        <v>0</v>
      </c>
      <c r="L47" s="36">
        <f t="shared" si="22"/>
        <v>0</v>
      </c>
      <c r="M47" s="36">
        <f t="shared" si="22"/>
        <v>4</v>
      </c>
      <c r="N47" s="36">
        <f t="shared" si="22"/>
        <v>4</v>
      </c>
      <c r="O47" s="36">
        <f t="shared" si="22"/>
        <v>4</v>
      </c>
      <c r="P47" s="36">
        <f t="shared" si="22"/>
        <v>0</v>
      </c>
      <c r="Q47" s="36">
        <f t="shared" si="22"/>
        <v>0</v>
      </c>
      <c r="R47" s="37">
        <f t="shared" si="22"/>
        <v>100</v>
      </c>
    </row>
    <row r="48" spans="1:18" x14ac:dyDescent="0.3">
      <c r="A48" s="115"/>
      <c r="B48" s="111" t="s">
        <v>68</v>
      </c>
      <c r="C48" s="29" t="s">
        <v>133</v>
      </c>
      <c r="D48" s="36">
        <v>0</v>
      </c>
      <c r="E48" s="36">
        <v>0</v>
      </c>
      <c r="F48" s="36">
        <v>0</v>
      </c>
      <c r="G48" s="36">
        <v>3</v>
      </c>
      <c r="H48" s="36">
        <v>1</v>
      </c>
      <c r="I48" s="36">
        <v>0</v>
      </c>
      <c r="J48" s="36">
        <v>4</v>
      </c>
      <c r="K48" s="36">
        <v>1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37">
        <f t="shared" si="2"/>
        <v>9</v>
      </c>
    </row>
    <row r="49" spans="1:18" x14ac:dyDescent="0.3">
      <c r="A49" s="115"/>
      <c r="B49" s="111"/>
      <c r="C49" s="29" t="s">
        <v>103</v>
      </c>
      <c r="D49" s="36">
        <f>D48/$R$48*100</f>
        <v>0</v>
      </c>
      <c r="E49" s="36">
        <f t="shared" ref="E49:R49" si="23">E48/$R$48*100</f>
        <v>0</v>
      </c>
      <c r="F49" s="36">
        <f t="shared" si="23"/>
        <v>0</v>
      </c>
      <c r="G49" s="35">
        <f t="shared" si="23"/>
        <v>33.333333333333329</v>
      </c>
      <c r="H49" s="35">
        <f t="shared" si="23"/>
        <v>11.111111111111111</v>
      </c>
      <c r="I49" s="36">
        <f t="shared" si="23"/>
        <v>0</v>
      </c>
      <c r="J49" s="35">
        <f t="shared" si="23"/>
        <v>44.444444444444443</v>
      </c>
      <c r="K49" s="35">
        <f t="shared" si="23"/>
        <v>11.111111111111111</v>
      </c>
      <c r="L49" s="36">
        <f t="shared" si="23"/>
        <v>0</v>
      </c>
      <c r="M49" s="36">
        <f t="shared" si="23"/>
        <v>0</v>
      </c>
      <c r="N49" s="36">
        <f t="shared" si="23"/>
        <v>0</v>
      </c>
      <c r="O49" s="36">
        <f t="shared" si="23"/>
        <v>0</v>
      </c>
      <c r="P49" s="36">
        <f t="shared" si="23"/>
        <v>0</v>
      </c>
      <c r="Q49" s="36">
        <f t="shared" si="23"/>
        <v>0</v>
      </c>
      <c r="R49" s="37">
        <f t="shared" si="23"/>
        <v>100</v>
      </c>
    </row>
    <row r="50" spans="1:18" x14ac:dyDescent="0.3">
      <c r="A50" s="115"/>
      <c r="B50" s="111" t="s">
        <v>87</v>
      </c>
      <c r="C50" s="29" t="s">
        <v>133</v>
      </c>
      <c r="D50" s="36">
        <v>0</v>
      </c>
      <c r="E50" s="36">
        <v>0</v>
      </c>
      <c r="F50" s="36">
        <v>0</v>
      </c>
      <c r="G50" s="36">
        <v>2</v>
      </c>
      <c r="H50" s="36">
        <v>1</v>
      </c>
      <c r="I50" s="36">
        <v>0</v>
      </c>
      <c r="J50" s="36">
        <v>5</v>
      </c>
      <c r="K50" s="36">
        <v>0</v>
      </c>
      <c r="L50" s="36">
        <v>0</v>
      </c>
      <c r="M50" s="36">
        <v>0</v>
      </c>
      <c r="N50" s="36">
        <v>0</v>
      </c>
      <c r="O50" s="36">
        <v>1</v>
      </c>
      <c r="P50" s="36">
        <v>0</v>
      </c>
      <c r="Q50" s="36">
        <v>0</v>
      </c>
      <c r="R50" s="37">
        <f t="shared" si="2"/>
        <v>9</v>
      </c>
    </row>
    <row r="51" spans="1:18" x14ac:dyDescent="0.3">
      <c r="A51" s="115"/>
      <c r="B51" s="111"/>
      <c r="C51" s="29" t="s">
        <v>103</v>
      </c>
      <c r="D51" s="36">
        <f>D50/$R$50*100</f>
        <v>0</v>
      </c>
      <c r="E51" s="36">
        <f t="shared" ref="E51:R51" si="24">E50/$R$50*100</f>
        <v>0</v>
      </c>
      <c r="F51" s="36">
        <f t="shared" si="24"/>
        <v>0</v>
      </c>
      <c r="G51" s="35">
        <f t="shared" si="24"/>
        <v>22.222222222222221</v>
      </c>
      <c r="H51" s="35">
        <f t="shared" si="24"/>
        <v>11.111111111111111</v>
      </c>
      <c r="I51" s="36">
        <f t="shared" si="24"/>
        <v>0</v>
      </c>
      <c r="J51" s="35">
        <f t="shared" si="24"/>
        <v>55.555555555555557</v>
      </c>
      <c r="K51" s="36">
        <f t="shared" si="24"/>
        <v>0</v>
      </c>
      <c r="L51" s="36">
        <f t="shared" si="24"/>
        <v>0</v>
      </c>
      <c r="M51" s="36">
        <f t="shared" si="24"/>
        <v>0</v>
      </c>
      <c r="N51" s="36">
        <f t="shared" si="24"/>
        <v>0</v>
      </c>
      <c r="O51" s="35">
        <f t="shared" si="24"/>
        <v>11.111111111111111</v>
      </c>
      <c r="P51" s="36">
        <f t="shared" si="24"/>
        <v>0</v>
      </c>
      <c r="Q51" s="36">
        <f t="shared" si="24"/>
        <v>0</v>
      </c>
      <c r="R51" s="37">
        <f t="shared" si="24"/>
        <v>100</v>
      </c>
    </row>
    <row r="52" spans="1:18" x14ac:dyDescent="0.3">
      <c r="A52" s="115"/>
      <c r="B52" s="111" t="s">
        <v>99</v>
      </c>
      <c r="C52" s="29" t="s">
        <v>133</v>
      </c>
      <c r="D52" s="36">
        <v>1</v>
      </c>
      <c r="E52" s="36">
        <v>0</v>
      </c>
      <c r="F52" s="36">
        <v>0</v>
      </c>
      <c r="G52" s="36">
        <v>2</v>
      </c>
      <c r="H52" s="36">
        <v>4</v>
      </c>
      <c r="I52" s="36">
        <v>0</v>
      </c>
      <c r="J52" s="36">
        <v>5</v>
      </c>
      <c r="K52" s="36">
        <v>0</v>
      </c>
      <c r="L52" s="36">
        <v>0</v>
      </c>
      <c r="M52" s="36">
        <v>1</v>
      </c>
      <c r="N52" s="36">
        <v>0</v>
      </c>
      <c r="O52" s="36">
        <v>0</v>
      </c>
      <c r="P52" s="36">
        <v>0</v>
      </c>
      <c r="Q52" s="36">
        <v>0</v>
      </c>
      <c r="R52" s="37">
        <f t="shared" si="2"/>
        <v>13</v>
      </c>
    </row>
    <row r="53" spans="1:18" x14ac:dyDescent="0.3">
      <c r="A53" s="115"/>
      <c r="B53" s="111"/>
      <c r="C53" s="29" t="s">
        <v>103</v>
      </c>
      <c r="D53" s="35">
        <f>D52/$R$52*100</f>
        <v>7.6923076923076925</v>
      </c>
      <c r="E53" s="36">
        <f t="shared" ref="E53:R53" si="25">E52/$R$52*100</f>
        <v>0</v>
      </c>
      <c r="F53" s="36">
        <f t="shared" si="25"/>
        <v>0</v>
      </c>
      <c r="G53" s="35">
        <f t="shared" si="25"/>
        <v>15.384615384615385</v>
      </c>
      <c r="H53" s="35">
        <f t="shared" si="25"/>
        <v>30.76923076923077</v>
      </c>
      <c r="I53" s="36">
        <f t="shared" si="25"/>
        <v>0</v>
      </c>
      <c r="J53" s="35">
        <f t="shared" si="25"/>
        <v>38.461538461538467</v>
      </c>
      <c r="K53" s="36">
        <f t="shared" si="25"/>
        <v>0</v>
      </c>
      <c r="L53" s="36">
        <f t="shared" si="25"/>
        <v>0</v>
      </c>
      <c r="M53" s="35">
        <f t="shared" si="25"/>
        <v>7.6923076923076925</v>
      </c>
      <c r="N53" s="36">
        <f t="shared" si="25"/>
        <v>0</v>
      </c>
      <c r="O53" s="36">
        <f t="shared" si="25"/>
        <v>0</v>
      </c>
      <c r="P53" s="36">
        <f t="shared" si="25"/>
        <v>0</v>
      </c>
      <c r="Q53" s="36">
        <f t="shared" si="25"/>
        <v>0</v>
      </c>
      <c r="R53" s="37">
        <f t="shared" si="25"/>
        <v>100</v>
      </c>
    </row>
    <row r="54" spans="1:18" x14ac:dyDescent="0.3">
      <c r="A54" s="115"/>
      <c r="B54" s="111" t="s">
        <v>107</v>
      </c>
      <c r="C54" s="29" t="s">
        <v>133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7">
        <f t="shared" si="2"/>
        <v>0</v>
      </c>
    </row>
    <row r="55" spans="1:18" x14ac:dyDescent="0.3">
      <c r="A55" s="116"/>
      <c r="B55" s="113"/>
      <c r="C55" s="38" t="s">
        <v>103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5">
        <v>0</v>
      </c>
    </row>
    <row r="56" spans="1:18" x14ac:dyDescent="0.3">
      <c r="A56" s="114" t="s">
        <v>116</v>
      </c>
      <c r="B56" s="117" t="s">
        <v>23</v>
      </c>
      <c r="C56" s="27" t="s">
        <v>133</v>
      </c>
      <c r="D56" s="27">
        <v>5</v>
      </c>
      <c r="E56" s="27">
        <v>0</v>
      </c>
      <c r="F56" s="27">
        <v>0</v>
      </c>
      <c r="G56" s="27">
        <v>137</v>
      </c>
      <c r="H56" s="27">
        <v>82</v>
      </c>
      <c r="I56" s="27">
        <v>16</v>
      </c>
      <c r="J56" s="27">
        <v>418</v>
      </c>
      <c r="K56" s="27">
        <v>26</v>
      </c>
      <c r="L56" s="27">
        <v>0</v>
      </c>
      <c r="M56" s="27">
        <v>6</v>
      </c>
      <c r="N56" s="27">
        <v>7</v>
      </c>
      <c r="O56" s="27">
        <v>89</v>
      </c>
      <c r="P56" s="27">
        <v>3</v>
      </c>
      <c r="Q56" s="27">
        <v>1</v>
      </c>
      <c r="R56" s="28">
        <f>SUM(D56:Q56)</f>
        <v>790</v>
      </c>
    </row>
    <row r="57" spans="1:18" x14ac:dyDescent="0.3">
      <c r="A57" s="115"/>
      <c r="B57" s="118"/>
      <c r="C57" s="29" t="s">
        <v>103</v>
      </c>
      <c r="D57" s="29">
        <v>0.6</v>
      </c>
      <c r="E57" s="29">
        <v>0</v>
      </c>
      <c r="F57" s="29">
        <v>0</v>
      </c>
      <c r="G57" s="29">
        <v>17.3</v>
      </c>
      <c r="H57" s="29">
        <v>10.4</v>
      </c>
      <c r="I57" s="29">
        <v>2</v>
      </c>
      <c r="J57" s="29">
        <v>52.9</v>
      </c>
      <c r="K57" s="29">
        <v>3.3</v>
      </c>
      <c r="L57" s="29">
        <v>0</v>
      </c>
      <c r="M57" s="29">
        <v>0.8</v>
      </c>
      <c r="N57" s="29">
        <v>0.9</v>
      </c>
      <c r="O57" s="29">
        <v>11.3</v>
      </c>
      <c r="P57" s="29">
        <v>0.4</v>
      </c>
      <c r="Q57" s="29">
        <v>0.1</v>
      </c>
      <c r="R57" s="30">
        <f>SUM(D57:Q57)</f>
        <v>100</v>
      </c>
    </row>
    <row r="58" spans="1:18" x14ac:dyDescent="0.3">
      <c r="A58" s="115"/>
      <c r="B58" s="111" t="s">
        <v>77</v>
      </c>
      <c r="C58" s="29" t="s">
        <v>133</v>
      </c>
      <c r="D58" s="36">
        <f>D60+D62</f>
        <v>2</v>
      </c>
      <c r="E58" s="36">
        <f t="shared" ref="E58:R58" si="26">E60+E62</f>
        <v>0</v>
      </c>
      <c r="F58" s="36">
        <f t="shared" si="26"/>
        <v>0</v>
      </c>
      <c r="G58" s="36">
        <f t="shared" si="26"/>
        <v>21</v>
      </c>
      <c r="H58" s="36">
        <f t="shared" si="26"/>
        <v>6</v>
      </c>
      <c r="I58" s="36">
        <f t="shared" si="26"/>
        <v>0</v>
      </c>
      <c r="J58" s="36">
        <f t="shared" si="26"/>
        <v>60</v>
      </c>
      <c r="K58" s="36">
        <f t="shared" si="26"/>
        <v>4</v>
      </c>
      <c r="L58" s="36">
        <f t="shared" si="26"/>
        <v>0</v>
      </c>
      <c r="M58" s="36">
        <f t="shared" si="26"/>
        <v>1</v>
      </c>
      <c r="N58" s="36">
        <f t="shared" si="26"/>
        <v>2</v>
      </c>
      <c r="O58" s="36">
        <f t="shared" si="26"/>
        <v>23</v>
      </c>
      <c r="P58" s="36">
        <f t="shared" si="26"/>
        <v>0</v>
      </c>
      <c r="Q58" s="36">
        <f t="shared" si="26"/>
        <v>0</v>
      </c>
      <c r="R58" s="37">
        <f t="shared" si="26"/>
        <v>119</v>
      </c>
    </row>
    <row r="59" spans="1:18" x14ac:dyDescent="0.3">
      <c r="A59" s="115"/>
      <c r="B59" s="111"/>
      <c r="C59" s="29" t="s">
        <v>103</v>
      </c>
      <c r="D59" s="35">
        <f>D58/$R$58*100</f>
        <v>1.680672268907563</v>
      </c>
      <c r="E59" s="36">
        <f t="shared" ref="E59:R59" si="27">E58/$R$58*100</f>
        <v>0</v>
      </c>
      <c r="F59" s="36">
        <f t="shared" si="27"/>
        <v>0</v>
      </c>
      <c r="G59" s="35">
        <f t="shared" si="27"/>
        <v>17.647058823529413</v>
      </c>
      <c r="H59" s="35">
        <f t="shared" si="27"/>
        <v>5.0420168067226889</v>
      </c>
      <c r="I59" s="36">
        <f t="shared" si="27"/>
        <v>0</v>
      </c>
      <c r="J59" s="35">
        <f t="shared" si="27"/>
        <v>50.420168067226889</v>
      </c>
      <c r="K59" s="35">
        <f t="shared" si="27"/>
        <v>3.3613445378151261</v>
      </c>
      <c r="L59" s="36">
        <f t="shared" si="27"/>
        <v>0</v>
      </c>
      <c r="M59" s="35">
        <f t="shared" si="27"/>
        <v>0.84033613445378152</v>
      </c>
      <c r="N59" s="35">
        <f t="shared" si="27"/>
        <v>1.680672268907563</v>
      </c>
      <c r="O59" s="35">
        <f t="shared" si="27"/>
        <v>19.327731092436977</v>
      </c>
      <c r="P59" s="36">
        <f t="shared" si="27"/>
        <v>0</v>
      </c>
      <c r="Q59" s="36">
        <f t="shared" si="27"/>
        <v>0</v>
      </c>
      <c r="R59" s="37">
        <f t="shared" si="27"/>
        <v>100</v>
      </c>
    </row>
    <row r="60" spans="1:18" x14ac:dyDescent="0.3">
      <c r="A60" s="115"/>
      <c r="B60" s="111" t="s">
        <v>94</v>
      </c>
      <c r="C60" s="29" t="s">
        <v>133</v>
      </c>
      <c r="D60" s="36">
        <v>1</v>
      </c>
      <c r="E60" s="36">
        <v>0</v>
      </c>
      <c r="F60" s="36">
        <v>0</v>
      </c>
      <c r="G60" s="36">
        <v>13</v>
      </c>
      <c r="H60" s="36">
        <v>5</v>
      </c>
      <c r="I60" s="36">
        <v>0</v>
      </c>
      <c r="J60" s="36">
        <v>31</v>
      </c>
      <c r="K60" s="36">
        <v>1</v>
      </c>
      <c r="L60" s="36">
        <v>0</v>
      </c>
      <c r="M60" s="36">
        <v>0</v>
      </c>
      <c r="N60" s="36">
        <v>0</v>
      </c>
      <c r="O60" s="36">
        <v>13</v>
      </c>
      <c r="P60" s="36">
        <v>0</v>
      </c>
      <c r="Q60" s="36">
        <v>0</v>
      </c>
      <c r="R60" s="37">
        <f t="shared" si="2"/>
        <v>64</v>
      </c>
    </row>
    <row r="61" spans="1:18" x14ac:dyDescent="0.3">
      <c r="A61" s="115"/>
      <c r="B61" s="111"/>
      <c r="C61" s="29" t="s">
        <v>103</v>
      </c>
      <c r="D61" s="35">
        <f>D60/$R$60*100</f>
        <v>1.5625</v>
      </c>
      <c r="E61" s="36">
        <f t="shared" ref="E61:R61" si="28">E60/$R$60*100</f>
        <v>0</v>
      </c>
      <c r="F61" s="36">
        <f t="shared" si="28"/>
        <v>0</v>
      </c>
      <c r="G61" s="35">
        <f t="shared" si="28"/>
        <v>20.3125</v>
      </c>
      <c r="H61" s="35">
        <f t="shared" si="28"/>
        <v>7.8125</v>
      </c>
      <c r="I61" s="36">
        <f t="shared" si="28"/>
        <v>0</v>
      </c>
      <c r="J61" s="35">
        <f t="shared" si="28"/>
        <v>48.4375</v>
      </c>
      <c r="K61" s="35">
        <f t="shared" si="28"/>
        <v>1.5625</v>
      </c>
      <c r="L61" s="36">
        <f t="shared" si="28"/>
        <v>0</v>
      </c>
      <c r="M61" s="36">
        <f t="shared" si="28"/>
        <v>0</v>
      </c>
      <c r="N61" s="36">
        <f t="shared" si="28"/>
        <v>0</v>
      </c>
      <c r="O61" s="35">
        <f t="shared" si="28"/>
        <v>20.3125</v>
      </c>
      <c r="P61" s="36">
        <f t="shared" si="28"/>
        <v>0</v>
      </c>
      <c r="Q61" s="36">
        <f t="shared" si="28"/>
        <v>0</v>
      </c>
      <c r="R61" s="37">
        <f t="shared" si="28"/>
        <v>100</v>
      </c>
    </row>
    <row r="62" spans="1:18" x14ac:dyDescent="0.3">
      <c r="A62" s="115"/>
      <c r="B62" s="111" t="s">
        <v>76</v>
      </c>
      <c r="C62" s="29" t="s">
        <v>133</v>
      </c>
      <c r="D62" s="36">
        <v>1</v>
      </c>
      <c r="E62" s="36">
        <v>0</v>
      </c>
      <c r="F62" s="36">
        <v>0</v>
      </c>
      <c r="G62" s="36">
        <v>8</v>
      </c>
      <c r="H62" s="36">
        <v>1</v>
      </c>
      <c r="I62" s="36">
        <v>0</v>
      </c>
      <c r="J62" s="36">
        <v>29</v>
      </c>
      <c r="K62" s="36">
        <v>3</v>
      </c>
      <c r="L62" s="36">
        <v>0</v>
      </c>
      <c r="M62" s="36">
        <v>1</v>
      </c>
      <c r="N62" s="36">
        <v>2</v>
      </c>
      <c r="O62" s="36">
        <v>10</v>
      </c>
      <c r="P62" s="36">
        <v>0</v>
      </c>
      <c r="Q62" s="36">
        <v>0</v>
      </c>
      <c r="R62" s="37">
        <f t="shared" si="2"/>
        <v>55</v>
      </c>
    </row>
    <row r="63" spans="1:18" x14ac:dyDescent="0.3">
      <c r="A63" s="115"/>
      <c r="B63" s="111"/>
      <c r="C63" s="29" t="s">
        <v>103</v>
      </c>
      <c r="D63" s="35">
        <f>D62/$R$62*100</f>
        <v>1.8181818181818181</v>
      </c>
      <c r="E63" s="36">
        <f t="shared" ref="E63:R63" si="29">E62/$R$62*100</f>
        <v>0</v>
      </c>
      <c r="F63" s="36">
        <f t="shared" si="29"/>
        <v>0</v>
      </c>
      <c r="G63" s="35">
        <f t="shared" si="29"/>
        <v>14.545454545454545</v>
      </c>
      <c r="H63" s="35">
        <f t="shared" si="29"/>
        <v>1.8181818181818181</v>
      </c>
      <c r="I63" s="36">
        <f t="shared" si="29"/>
        <v>0</v>
      </c>
      <c r="J63" s="35">
        <f t="shared" si="29"/>
        <v>52.72727272727272</v>
      </c>
      <c r="K63" s="35">
        <f t="shared" si="29"/>
        <v>5.4545454545454541</v>
      </c>
      <c r="L63" s="36">
        <f t="shared" si="29"/>
        <v>0</v>
      </c>
      <c r="M63" s="35">
        <f t="shared" si="29"/>
        <v>1.8181818181818181</v>
      </c>
      <c r="N63" s="35">
        <f t="shared" si="29"/>
        <v>3.6363636363636362</v>
      </c>
      <c r="O63" s="35">
        <f t="shared" si="29"/>
        <v>18.181818181818183</v>
      </c>
      <c r="P63" s="36">
        <f t="shared" si="29"/>
        <v>0</v>
      </c>
      <c r="Q63" s="36">
        <f t="shared" si="29"/>
        <v>0</v>
      </c>
      <c r="R63" s="37">
        <f t="shared" si="29"/>
        <v>100</v>
      </c>
    </row>
    <row r="64" spans="1:18" x14ac:dyDescent="0.3">
      <c r="A64" s="115"/>
      <c r="B64" s="111" t="s">
        <v>65</v>
      </c>
      <c r="C64" s="29" t="s">
        <v>133</v>
      </c>
      <c r="D64" s="36">
        <v>0</v>
      </c>
      <c r="E64" s="36">
        <v>0</v>
      </c>
      <c r="F64" s="36">
        <v>0</v>
      </c>
      <c r="G64" s="36">
        <v>12</v>
      </c>
      <c r="H64" s="36">
        <v>10</v>
      </c>
      <c r="I64" s="36">
        <v>0</v>
      </c>
      <c r="J64" s="36">
        <v>46</v>
      </c>
      <c r="K64" s="36">
        <v>2</v>
      </c>
      <c r="L64" s="36">
        <v>0</v>
      </c>
      <c r="M64" s="36">
        <v>1</v>
      </c>
      <c r="N64" s="36">
        <v>2</v>
      </c>
      <c r="O64" s="36">
        <v>9</v>
      </c>
      <c r="P64" s="36">
        <v>1</v>
      </c>
      <c r="Q64" s="36">
        <v>0</v>
      </c>
      <c r="R64" s="37">
        <f t="shared" si="2"/>
        <v>83</v>
      </c>
    </row>
    <row r="65" spans="1:18" x14ac:dyDescent="0.3">
      <c r="A65" s="115"/>
      <c r="B65" s="111"/>
      <c r="C65" s="29" t="s">
        <v>103</v>
      </c>
      <c r="D65" s="36">
        <f>D64/$R$64*100</f>
        <v>0</v>
      </c>
      <c r="E65" s="36">
        <f t="shared" ref="E65:R65" si="30">E64/$R$64*100</f>
        <v>0</v>
      </c>
      <c r="F65" s="36">
        <f t="shared" si="30"/>
        <v>0</v>
      </c>
      <c r="G65" s="35">
        <f t="shared" si="30"/>
        <v>14.457831325301203</v>
      </c>
      <c r="H65" s="35">
        <f t="shared" si="30"/>
        <v>12.048192771084338</v>
      </c>
      <c r="I65" s="36">
        <f t="shared" si="30"/>
        <v>0</v>
      </c>
      <c r="J65" s="35">
        <f t="shared" si="30"/>
        <v>55.421686746987952</v>
      </c>
      <c r="K65" s="35">
        <f t="shared" si="30"/>
        <v>2.4096385542168677</v>
      </c>
      <c r="L65" s="36">
        <f t="shared" si="30"/>
        <v>0</v>
      </c>
      <c r="M65" s="35">
        <f t="shared" si="30"/>
        <v>1.2048192771084338</v>
      </c>
      <c r="N65" s="35">
        <f t="shared" si="30"/>
        <v>2.4096385542168677</v>
      </c>
      <c r="O65" s="35">
        <f t="shared" si="30"/>
        <v>10.843373493975903</v>
      </c>
      <c r="P65" s="35">
        <f t="shared" si="30"/>
        <v>1.2048192771084338</v>
      </c>
      <c r="Q65" s="36">
        <f t="shared" si="30"/>
        <v>0</v>
      </c>
      <c r="R65" s="37">
        <f t="shared" si="30"/>
        <v>100</v>
      </c>
    </row>
    <row r="66" spans="1:18" x14ac:dyDescent="0.3">
      <c r="A66" s="115"/>
      <c r="B66" s="111" t="s">
        <v>88</v>
      </c>
      <c r="C66" s="29" t="s">
        <v>133</v>
      </c>
      <c r="D66" s="36">
        <v>1</v>
      </c>
      <c r="E66" s="36">
        <v>0</v>
      </c>
      <c r="F66" s="36">
        <v>0</v>
      </c>
      <c r="G66" s="36">
        <v>6</v>
      </c>
      <c r="H66" s="36">
        <v>4</v>
      </c>
      <c r="I66" s="36">
        <v>0</v>
      </c>
      <c r="J66" s="36">
        <v>15</v>
      </c>
      <c r="K66" s="36">
        <v>1</v>
      </c>
      <c r="L66" s="36">
        <v>0</v>
      </c>
      <c r="M66" s="36">
        <v>0</v>
      </c>
      <c r="N66" s="36">
        <v>0</v>
      </c>
      <c r="O66" s="36">
        <v>4</v>
      </c>
      <c r="P66" s="36">
        <v>0</v>
      </c>
      <c r="Q66" s="36">
        <v>0</v>
      </c>
      <c r="R66" s="37">
        <f t="shared" si="2"/>
        <v>31</v>
      </c>
    </row>
    <row r="67" spans="1:18" x14ac:dyDescent="0.3">
      <c r="A67" s="115"/>
      <c r="B67" s="111"/>
      <c r="C67" s="29" t="s">
        <v>103</v>
      </c>
      <c r="D67" s="35">
        <f>D66/$R$66*100</f>
        <v>3.225806451612903</v>
      </c>
      <c r="E67" s="36">
        <f t="shared" ref="E67:R67" si="31">E66/$R$66*100</f>
        <v>0</v>
      </c>
      <c r="F67" s="36">
        <f t="shared" si="31"/>
        <v>0</v>
      </c>
      <c r="G67" s="35">
        <f t="shared" si="31"/>
        <v>19.35483870967742</v>
      </c>
      <c r="H67" s="35">
        <f t="shared" si="31"/>
        <v>12.903225806451612</v>
      </c>
      <c r="I67" s="36">
        <f t="shared" si="31"/>
        <v>0</v>
      </c>
      <c r="J67" s="35">
        <f t="shared" si="31"/>
        <v>48.387096774193552</v>
      </c>
      <c r="K67" s="35">
        <f t="shared" si="31"/>
        <v>3.225806451612903</v>
      </c>
      <c r="L67" s="36">
        <f t="shared" si="31"/>
        <v>0</v>
      </c>
      <c r="M67" s="36">
        <f t="shared" si="31"/>
        <v>0</v>
      </c>
      <c r="N67" s="36">
        <f t="shared" si="31"/>
        <v>0</v>
      </c>
      <c r="O67" s="35">
        <f t="shared" si="31"/>
        <v>12.903225806451612</v>
      </c>
      <c r="P67" s="36">
        <f t="shared" si="31"/>
        <v>0</v>
      </c>
      <c r="Q67" s="36">
        <f t="shared" si="31"/>
        <v>0</v>
      </c>
      <c r="R67" s="37">
        <f t="shared" si="31"/>
        <v>100</v>
      </c>
    </row>
    <row r="68" spans="1:18" x14ac:dyDescent="0.3">
      <c r="A68" s="115"/>
      <c r="B68" s="111" t="s">
        <v>69</v>
      </c>
      <c r="C68" s="29" t="s">
        <v>133</v>
      </c>
      <c r="D68" s="36">
        <v>0</v>
      </c>
      <c r="E68" s="36">
        <v>0</v>
      </c>
      <c r="F68" s="36">
        <v>0</v>
      </c>
      <c r="G68" s="36">
        <v>10</v>
      </c>
      <c r="H68" s="36">
        <v>2</v>
      </c>
      <c r="I68" s="36">
        <v>0</v>
      </c>
      <c r="J68" s="36">
        <v>24</v>
      </c>
      <c r="K68" s="36">
        <v>5</v>
      </c>
      <c r="L68" s="36">
        <v>0</v>
      </c>
      <c r="M68" s="36">
        <v>1</v>
      </c>
      <c r="N68" s="36">
        <v>0</v>
      </c>
      <c r="O68" s="36">
        <v>6</v>
      </c>
      <c r="P68" s="36">
        <v>0</v>
      </c>
      <c r="Q68" s="36">
        <v>0</v>
      </c>
      <c r="R68" s="37">
        <f t="shared" si="2"/>
        <v>48</v>
      </c>
    </row>
    <row r="69" spans="1:18" x14ac:dyDescent="0.3">
      <c r="A69" s="115"/>
      <c r="B69" s="111"/>
      <c r="C69" s="29" t="s">
        <v>103</v>
      </c>
      <c r="D69" s="36">
        <f>D68/$R$68*100</f>
        <v>0</v>
      </c>
      <c r="E69" s="36">
        <f t="shared" ref="E69:R69" si="32">E68/$R$68*100</f>
        <v>0</v>
      </c>
      <c r="F69" s="36">
        <f t="shared" si="32"/>
        <v>0</v>
      </c>
      <c r="G69" s="35">
        <f t="shared" si="32"/>
        <v>20.833333333333336</v>
      </c>
      <c r="H69" s="35">
        <f t="shared" si="32"/>
        <v>4.1666666666666661</v>
      </c>
      <c r="I69" s="36">
        <f t="shared" si="32"/>
        <v>0</v>
      </c>
      <c r="J69" s="36">
        <f t="shared" si="32"/>
        <v>50</v>
      </c>
      <c r="K69" s="35">
        <f t="shared" si="32"/>
        <v>10.416666666666668</v>
      </c>
      <c r="L69" s="36">
        <f t="shared" si="32"/>
        <v>0</v>
      </c>
      <c r="M69" s="35">
        <f t="shared" si="32"/>
        <v>2.083333333333333</v>
      </c>
      <c r="N69" s="36">
        <f t="shared" si="32"/>
        <v>0</v>
      </c>
      <c r="O69" s="36">
        <f t="shared" si="32"/>
        <v>12.5</v>
      </c>
      <c r="P69" s="36">
        <f t="shared" si="32"/>
        <v>0</v>
      </c>
      <c r="Q69" s="36">
        <f t="shared" si="32"/>
        <v>0</v>
      </c>
      <c r="R69" s="37">
        <f t="shared" si="32"/>
        <v>100</v>
      </c>
    </row>
    <row r="70" spans="1:18" x14ac:dyDescent="0.3">
      <c r="A70" s="115"/>
      <c r="B70" s="111" t="s">
        <v>97</v>
      </c>
      <c r="C70" s="29" t="s">
        <v>133</v>
      </c>
      <c r="D70" s="36">
        <v>0</v>
      </c>
      <c r="E70" s="36">
        <v>0</v>
      </c>
      <c r="F70" s="36">
        <v>0</v>
      </c>
      <c r="G70" s="36">
        <v>24</v>
      </c>
      <c r="H70" s="36">
        <v>4</v>
      </c>
      <c r="I70" s="36">
        <v>4</v>
      </c>
      <c r="J70" s="36">
        <v>70</v>
      </c>
      <c r="K70" s="36">
        <v>6</v>
      </c>
      <c r="L70" s="36">
        <v>0</v>
      </c>
      <c r="M70" s="36">
        <v>1</v>
      </c>
      <c r="N70" s="36">
        <v>2</v>
      </c>
      <c r="O70" s="36">
        <v>12</v>
      </c>
      <c r="P70" s="36">
        <v>1</v>
      </c>
      <c r="Q70" s="36">
        <v>0</v>
      </c>
      <c r="R70" s="37">
        <f t="shared" si="2"/>
        <v>124</v>
      </c>
    </row>
    <row r="71" spans="1:18" x14ac:dyDescent="0.3">
      <c r="A71" s="115"/>
      <c r="B71" s="111"/>
      <c r="C71" s="29" t="s">
        <v>103</v>
      </c>
      <c r="D71" s="36">
        <f>D70/$R$70*100</f>
        <v>0</v>
      </c>
      <c r="E71" s="36">
        <f t="shared" ref="E71:R71" si="33">E70/$R$70*100</f>
        <v>0</v>
      </c>
      <c r="F71" s="36">
        <f t="shared" si="33"/>
        <v>0</v>
      </c>
      <c r="G71" s="35">
        <f t="shared" si="33"/>
        <v>19.35483870967742</v>
      </c>
      <c r="H71" s="35">
        <f t="shared" si="33"/>
        <v>3.225806451612903</v>
      </c>
      <c r="I71" s="35">
        <f t="shared" si="33"/>
        <v>3.225806451612903</v>
      </c>
      <c r="J71" s="35">
        <f t="shared" si="33"/>
        <v>56.451612903225815</v>
      </c>
      <c r="K71" s="35">
        <f t="shared" si="33"/>
        <v>4.838709677419355</v>
      </c>
      <c r="L71" s="36">
        <f t="shared" si="33"/>
        <v>0</v>
      </c>
      <c r="M71" s="35">
        <f t="shared" si="33"/>
        <v>0.80645161290322576</v>
      </c>
      <c r="N71" s="35">
        <f t="shared" si="33"/>
        <v>1.6129032258064515</v>
      </c>
      <c r="O71" s="35">
        <f t="shared" si="33"/>
        <v>9.67741935483871</v>
      </c>
      <c r="P71" s="35">
        <f t="shared" si="33"/>
        <v>0.80645161290322576</v>
      </c>
      <c r="Q71" s="36">
        <f t="shared" si="33"/>
        <v>0</v>
      </c>
      <c r="R71" s="37">
        <f t="shared" si="33"/>
        <v>100</v>
      </c>
    </row>
    <row r="72" spans="1:18" x14ac:dyDescent="0.3">
      <c r="A72" s="115"/>
      <c r="B72" s="111" t="s">
        <v>95</v>
      </c>
      <c r="C72" s="29" t="s">
        <v>133</v>
      </c>
      <c r="D72" s="36">
        <v>0</v>
      </c>
      <c r="E72" s="36">
        <v>0</v>
      </c>
      <c r="F72" s="36">
        <v>0</v>
      </c>
      <c r="G72" s="33">
        <v>4</v>
      </c>
      <c r="H72" s="36">
        <v>3</v>
      </c>
      <c r="I72" s="36">
        <v>0</v>
      </c>
      <c r="J72" s="36">
        <v>17</v>
      </c>
      <c r="K72" s="36">
        <v>0</v>
      </c>
      <c r="L72" s="36">
        <v>0</v>
      </c>
      <c r="M72" s="36">
        <v>1</v>
      </c>
      <c r="N72" s="36">
        <v>1</v>
      </c>
      <c r="O72" s="36">
        <v>1</v>
      </c>
      <c r="P72" s="36">
        <v>0</v>
      </c>
      <c r="Q72" s="36">
        <v>0</v>
      </c>
      <c r="R72" s="37">
        <f t="shared" si="2"/>
        <v>27</v>
      </c>
    </row>
    <row r="73" spans="1:18" x14ac:dyDescent="0.3">
      <c r="A73" s="115"/>
      <c r="B73" s="111"/>
      <c r="C73" s="29" t="s">
        <v>103</v>
      </c>
      <c r="D73" s="36">
        <f>D72/$R$72*100</f>
        <v>0</v>
      </c>
      <c r="E73" s="36">
        <f t="shared" ref="E73:R73" si="34">E72/$R$72*100</f>
        <v>0</v>
      </c>
      <c r="F73" s="36">
        <f t="shared" si="34"/>
        <v>0</v>
      </c>
      <c r="G73" s="35">
        <f t="shared" si="34"/>
        <v>14.814814814814813</v>
      </c>
      <c r="H73" s="35">
        <f t="shared" si="34"/>
        <v>11.111111111111111</v>
      </c>
      <c r="I73" s="36">
        <f t="shared" si="34"/>
        <v>0</v>
      </c>
      <c r="J73" s="35">
        <f t="shared" si="34"/>
        <v>62.962962962962962</v>
      </c>
      <c r="K73" s="36">
        <f t="shared" si="34"/>
        <v>0</v>
      </c>
      <c r="L73" s="36">
        <f t="shared" si="34"/>
        <v>0</v>
      </c>
      <c r="M73" s="35">
        <f t="shared" si="34"/>
        <v>3.7037037037037033</v>
      </c>
      <c r="N73" s="35">
        <f t="shared" si="34"/>
        <v>3.7037037037037033</v>
      </c>
      <c r="O73" s="35">
        <f t="shared" si="34"/>
        <v>3.7037037037037033</v>
      </c>
      <c r="P73" s="36">
        <f t="shared" si="34"/>
        <v>0</v>
      </c>
      <c r="Q73" s="36">
        <f t="shared" si="34"/>
        <v>0</v>
      </c>
      <c r="R73" s="37">
        <f t="shared" si="34"/>
        <v>100</v>
      </c>
    </row>
    <row r="74" spans="1:18" x14ac:dyDescent="0.3">
      <c r="A74" s="115"/>
      <c r="B74" s="111" t="s">
        <v>82</v>
      </c>
      <c r="C74" s="29" t="s">
        <v>133</v>
      </c>
      <c r="D74" s="36">
        <v>0</v>
      </c>
      <c r="E74" s="36">
        <v>0</v>
      </c>
      <c r="F74" s="36">
        <v>0</v>
      </c>
      <c r="G74" s="36">
        <v>8</v>
      </c>
      <c r="H74" s="36">
        <v>3</v>
      </c>
      <c r="I74" s="36">
        <v>1</v>
      </c>
      <c r="J74" s="36">
        <v>18</v>
      </c>
      <c r="K74" s="36">
        <v>1</v>
      </c>
      <c r="L74" s="36">
        <v>0</v>
      </c>
      <c r="M74" s="36">
        <v>0</v>
      </c>
      <c r="N74" s="36">
        <v>0</v>
      </c>
      <c r="O74" s="36">
        <v>8</v>
      </c>
      <c r="P74" s="36">
        <v>0</v>
      </c>
      <c r="Q74" s="36">
        <v>0</v>
      </c>
      <c r="R74" s="37">
        <f t="shared" si="2"/>
        <v>39</v>
      </c>
    </row>
    <row r="75" spans="1:18" x14ac:dyDescent="0.3">
      <c r="A75" s="115"/>
      <c r="B75" s="111"/>
      <c r="C75" s="29" t="s">
        <v>103</v>
      </c>
      <c r="D75" s="36">
        <f>D74/$R$74*100</f>
        <v>0</v>
      </c>
      <c r="E75" s="36">
        <f t="shared" ref="E75:R75" si="35">E74/$R$74*100</f>
        <v>0</v>
      </c>
      <c r="F75" s="36">
        <f t="shared" si="35"/>
        <v>0</v>
      </c>
      <c r="G75" s="35">
        <f t="shared" si="35"/>
        <v>20.512820512820511</v>
      </c>
      <c r="H75" s="35">
        <f t="shared" si="35"/>
        <v>7.6923076923076925</v>
      </c>
      <c r="I75" s="35">
        <f t="shared" si="35"/>
        <v>2.5641025641025639</v>
      </c>
      <c r="J75" s="35">
        <f t="shared" si="35"/>
        <v>46.153846153846153</v>
      </c>
      <c r="K75" s="35">
        <f t="shared" si="35"/>
        <v>2.5641025641025639</v>
      </c>
      <c r="L75" s="36">
        <f t="shared" si="35"/>
        <v>0</v>
      </c>
      <c r="M75" s="36">
        <f t="shared" si="35"/>
        <v>0</v>
      </c>
      <c r="N75" s="36">
        <f t="shared" si="35"/>
        <v>0</v>
      </c>
      <c r="O75" s="35">
        <f t="shared" si="35"/>
        <v>20.512820512820511</v>
      </c>
      <c r="P75" s="36">
        <f t="shared" si="35"/>
        <v>0</v>
      </c>
      <c r="Q75" s="36">
        <f t="shared" si="35"/>
        <v>0</v>
      </c>
      <c r="R75" s="37">
        <f t="shared" si="35"/>
        <v>100</v>
      </c>
    </row>
    <row r="76" spans="1:18" x14ac:dyDescent="0.3">
      <c r="A76" s="115"/>
      <c r="B76" s="111" t="s">
        <v>66</v>
      </c>
      <c r="C76" s="29" t="s">
        <v>133</v>
      </c>
      <c r="D76" s="36">
        <v>1</v>
      </c>
      <c r="E76" s="36">
        <v>0</v>
      </c>
      <c r="F76" s="36">
        <v>0</v>
      </c>
      <c r="G76" s="36">
        <v>3</v>
      </c>
      <c r="H76" s="36">
        <v>9</v>
      </c>
      <c r="I76" s="36">
        <v>1</v>
      </c>
      <c r="J76" s="36">
        <v>26</v>
      </c>
      <c r="K76" s="36">
        <v>2</v>
      </c>
      <c r="L76" s="36">
        <v>0</v>
      </c>
      <c r="M76" s="36">
        <v>1</v>
      </c>
      <c r="N76" s="36">
        <v>0</v>
      </c>
      <c r="O76" s="36">
        <v>1</v>
      </c>
      <c r="P76" s="36">
        <v>0</v>
      </c>
      <c r="Q76" s="36">
        <v>0</v>
      </c>
      <c r="R76" s="37">
        <f t="shared" si="2"/>
        <v>44</v>
      </c>
    </row>
    <row r="77" spans="1:18" x14ac:dyDescent="0.3">
      <c r="A77" s="115"/>
      <c r="B77" s="111"/>
      <c r="C77" s="29" t="s">
        <v>103</v>
      </c>
      <c r="D77" s="35">
        <f>D76/$R$76*100</f>
        <v>2.2727272727272729</v>
      </c>
      <c r="E77" s="36">
        <f t="shared" ref="E77:R77" si="36">E76/$R$76*100</f>
        <v>0</v>
      </c>
      <c r="F77" s="36">
        <f t="shared" si="36"/>
        <v>0</v>
      </c>
      <c r="G77" s="35">
        <f t="shared" si="36"/>
        <v>6.8181818181818175</v>
      </c>
      <c r="H77" s="35">
        <f t="shared" si="36"/>
        <v>20.454545454545457</v>
      </c>
      <c r="I77" s="35">
        <f t="shared" si="36"/>
        <v>2.2727272727272729</v>
      </c>
      <c r="J77" s="35">
        <f t="shared" si="36"/>
        <v>59.090909090909093</v>
      </c>
      <c r="K77" s="35">
        <f t="shared" si="36"/>
        <v>4.5454545454545459</v>
      </c>
      <c r="L77" s="36">
        <f t="shared" si="36"/>
        <v>0</v>
      </c>
      <c r="M77" s="35">
        <f t="shared" si="36"/>
        <v>2.2727272727272729</v>
      </c>
      <c r="N77" s="36">
        <f t="shared" si="36"/>
        <v>0</v>
      </c>
      <c r="O77" s="35">
        <f t="shared" si="36"/>
        <v>2.2727272727272729</v>
      </c>
      <c r="P77" s="36">
        <f t="shared" si="36"/>
        <v>0</v>
      </c>
      <c r="Q77" s="36">
        <f t="shared" si="36"/>
        <v>0</v>
      </c>
      <c r="R77" s="37">
        <f t="shared" si="36"/>
        <v>100</v>
      </c>
    </row>
    <row r="78" spans="1:18" x14ac:dyDescent="0.3">
      <c r="A78" s="115"/>
      <c r="B78" s="111" t="s">
        <v>67</v>
      </c>
      <c r="C78" s="29" t="s">
        <v>133</v>
      </c>
      <c r="D78" s="36">
        <v>0</v>
      </c>
      <c r="E78" s="36">
        <v>0</v>
      </c>
      <c r="F78" s="36">
        <v>0</v>
      </c>
      <c r="G78" s="36">
        <v>3</v>
      </c>
      <c r="H78" s="36">
        <v>4</v>
      </c>
      <c r="I78" s="36">
        <v>1</v>
      </c>
      <c r="J78" s="36">
        <v>12</v>
      </c>
      <c r="K78" s="36">
        <v>0</v>
      </c>
      <c r="L78" s="36">
        <v>0</v>
      </c>
      <c r="M78" s="36">
        <v>0</v>
      </c>
      <c r="N78" s="36">
        <v>0</v>
      </c>
      <c r="O78" s="36">
        <v>3</v>
      </c>
      <c r="P78" s="36">
        <v>0</v>
      </c>
      <c r="Q78" s="36">
        <v>0</v>
      </c>
      <c r="R78" s="37">
        <f t="shared" si="2"/>
        <v>23</v>
      </c>
    </row>
    <row r="79" spans="1:18" x14ac:dyDescent="0.3">
      <c r="A79" s="115"/>
      <c r="B79" s="111"/>
      <c r="C79" s="29" t="s">
        <v>103</v>
      </c>
      <c r="D79" s="36">
        <f>D78/$R$78*100</f>
        <v>0</v>
      </c>
      <c r="E79" s="36">
        <f t="shared" ref="E79:R79" si="37">E78/$R$78*100</f>
        <v>0</v>
      </c>
      <c r="F79" s="36">
        <f t="shared" si="37"/>
        <v>0</v>
      </c>
      <c r="G79" s="35">
        <f t="shared" si="37"/>
        <v>13.043478260869565</v>
      </c>
      <c r="H79" s="35">
        <f t="shared" si="37"/>
        <v>17.391304347826086</v>
      </c>
      <c r="I79" s="35">
        <f t="shared" si="37"/>
        <v>4.3478260869565215</v>
      </c>
      <c r="J79" s="35">
        <f t="shared" si="37"/>
        <v>52.173913043478258</v>
      </c>
      <c r="K79" s="36">
        <f t="shared" si="37"/>
        <v>0</v>
      </c>
      <c r="L79" s="36">
        <f t="shared" si="37"/>
        <v>0</v>
      </c>
      <c r="M79" s="36">
        <f t="shared" si="37"/>
        <v>0</v>
      </c>
      <c r="N79" s="36">
        <f t="shared" si="37"/>
        <v>0</v>
      </c>
      <c r="O79" s="35">
        <f t="shared" si="37"/>
        <v>13.043478260869565</v>
      </c>
      <c r="P79" s="36">
        <f t="shared" si="37"/>
        <v>0</v>
      </c>
      <c r="Q79" s="36">
        <f t="shared" si="37"/>
        <v>0</v>
      </c>
      <c r="R79" s="37">
        <f t="shared" si="37"/>
        <v>100</v>
      </c>
    </row>
    <row r="80" spans="1:18" x14ac:dyDescent="0.3">
      <c r="A80" s="115"/>
      <c r="B80" s="111" t="s">
        <v>79</v>
      </c>
      <c r="C80" s="29" t="s">
        <v>133</v>
      </c>
      <c r="D80" s="36">
        <v>0</v>
      </c>
      <c r="E80" s="36">
        <v>0</v>
      </c>
      <c r="F80" s="36">
        <v>0</v>
      </c>
      <c r="G80" s="36">
        <v>21</v>
      </c>
      <c r="H80" s="36">
        <v>5</v>
      </c>
      <c r="I80" s="36">
        <v>1</v>
      </c>
      <c r="J80" s="36">
        <v>43</v>
      </c>
      <c r="K80" s="36">
        <v>1</v>
      </c>
      <c r="L80" s="36">
        <v>0</v>
      </c>
      <c r="M80" s="36">
        <v>0</v>
      </c>
      <c r="N80" s="36">
        <v>0</v>
      </c>
      <c r="O80" s="36">
        <v>6</v>
      </c>
      <c r="P80" s="36">
        <v>0</v>
      </c>
      <c r="Q80" s="36">
        <v>0</v>
      </c>
      <c r="R80" s="37">
        <f t="shared" si="2"/>
        <v>77</v>
      </c>
    </row>
    <row r="81" spans="1:18" x14ac:dyDescent="0.3">
      <c r="A81" s="115"/>
      <c r="B81" s="111"/>
      <c r="C81" s="29" t="s">
        <v>103</v>
      </c>
      <c r="D81" s="36">
        <f>D80/$R$80*100</f>
        <v>0</v>
      </c>
      <c r="E81" s="36">
        <f t="shared" ref="E81:R81" si="38">E80/$R$80*100</f>
        <v>0</v>
      </c>
      <c r="F81" s="36">
        <f t="shared" si="38"/>
        <v>0</v>
      </c>
      <c r="G81" s="35">
        <f t="shared" si="38"/>
        <v>27.27272727272727</v>
      </c>
      <c r="H81" s="35">
        <f t="shared" si="38"/>
        <v>6.4935064935064926</v>
      </c>
      <c r="I81" s="35">
        <f t="shared" si="38"/>
        <v>1.2987012987012987</v>
      </c>
      <c r="J81" s="35">
        <f t="shared" si="38"/>
        <v>55.844155844155843</v>
      </c>
      <c r="K81" s="35">
        <f t="shared" si="38"/>
        <v>1.2987012987012987</v>
      </c>
      <c r="L81" s="36">
        <f t="shared" si="38"/>
        <v>0</v>
      </c>
      <c r="M81" s="36">
        <f t="shared" si="38"/>
        <v>0</v>
      </c>
      <c r="N81" s="36">
        <f t="shared" si="38"/>
        <v>0</v>
      </c>
      <c r="O81" s="35">
        <f t="shared" si="38"/>
        <v>7.7922077922077921</v>
      </c>
      <c r="P81" s="36">
        <f t="shared" si="38"/>
        <v>0</v>
      </c>
      <c r="Q81" s="36">
        <f t="shared" si="38"/>
        <v>0</v>
      </c>
      <c r="R81" s="37">
        <f t="shared" si="38"/>
        <v>100</v>
      </c>
    </row>
    <row r="82" spans="1:18" x14ac:dyDescent="0.3">
      <c r="A82" s="115"/>
      <c r="B82" s="111" t="s">
        <v>89</v>
      </c>
      <c r="C82" s="29" t="s">
        <v>133</v>
      </c>
      <c r="D82" s="36">
        <v>0</v>
      </c>
      <c r="E82" s="36">
        <v>0</v>
      </c>
      <c r="F82" s="36">
        <v>0</v>
      </c>
      <c r="G82" s="36">
        <v>3</v>
      </c>
      <c r="H82" s="36">
        <v>1</v>
      </c>
      <c r="I82" s="36">
        <v>2</v>
      </c>
      <c r="J82" s="36">
        <v>3</v>
      </c>
      <c r="K82" s="36">
        <v>1</v>
      </c>
      <c r="L82" s="36">
        <v>0</v>
      </c>
      <c r="M82" s="36">
        <v>0</v>
      </c>
      <c r="N82" s="36">
        <v>0</v>
      </c>
      <c r="O82" s="36">
        <v>0</v>
      </c>
      <c r="P82" s="36">
        <v>0</v>
      </c>
      <c r="Q82" s="36">
        <v>0</v>
      </c>
      <c r="R82" s="37">
        <f t="shared" si="2"/>
        <v>10</v>
      </c>
    </row>
    <row r="83" spans="1:18" x14ac:dyDescent="0.3">
      <c r="A83" s="115"/>
      <c r="B83" s="111"/>
      <c r="C83" s="29" t="s">
        <v>103</v>
      </c>
      <c r="D83" s="36">
        <f>D82/$R$82*100</f>
        <v>0</v>
      </c>
      <c r="E83" s="36">
        <f t="shared" ref="E83:R83" si="39">E82/$R$82*100</f>
        <v>0</v>
      </c>
      <c r="F83" s="36">
        <f t="shared" si="39"/>
        <v>0</v>
      </c>
      <c r="G83" s="36">
        <f t="shared" si="39"/>
        <v>30</v>
      </c>
      <c r="H83" s="36">
        <f t="shared" si="39"/>
        <v>10</v>
      </c>
      <c r="I83" s="36">
        <f t="shared" si="39"/>
        <v>20</v>
      </c>
      <c r="J83" s="36">
        <f t="shared" si="39"/>
        <v>30</v>
      </c>
      <c r="K83" s="36">
        <f t="shared" si="39"/>
        <v>10</v>
      </c>
      <c r="L83" s="36">
        <f t="shared" si="39"/>
        <v>0</v>
      </c>
      <c r="M83" s="36">
        <f t="shared" si="39"/>
        <v>0</v>
      </c>
      <c r="N83" s="36">
        <f t="shared" si="39"/>
        <v>0</v>
      </c>
      <c r="O83" s="36">
        <f t="shared" si="39"/>
        <v>0</v>
      </c>
      <c r="P83" s="36">
        <f t="shared" si="39"/>
        <v>0</v>
      </c>
      <c r="Q83" s="36">
        <f t="shared" si="39"/>
        <v>0</v>
      </c>
      <c r="R83" s="37">
        <f t="shared" si="39"/>
        <v>100</v>
      </c>
    </row>
    <row r="84" spans="1:18" x14ac:dyDescent="0.3">
      <c r="A84" s="115"/>
      <c r="B84" s="111" t="s">
        <v>81</v>
      </c>
      <c r="C84" s="29" t="s">
        <v>133</v>
      </c>
      <c r="D84" s="36">
        <v>0</v>
      </c>
      <c r="E84" s="36">
        <v>0</v>
      </c>
      <c r="F84" s="36">
        <v>0</v>
      </c>
      <c r="G84" s="36">
        <v>5</v>
      </c>
      <c r="H84" s="36">
        <v>1</v>
      </c>
      <c r="I84" s="36">
        <v>1</v>
      </c>
      <c r="J84" s="36">
        <v>7</v>
      </c>
      <c r="K84" s="36">
        <v>1</v>
      </c>
      <c r="L84" s="36">
        <v>0</v>
      </c>
      <c r="M84" s="36">
        <v>0</v>
      </c>
      <c r="N84" s="36">
        <v>0</v>
      </c>
      <c r="O84" s="36">
        <v>1</v>
      </c>
      <c r="P84" s="36">
        <v>0</v>
      </c>
      <c r="Q84" s="36">
        <v>0</v>
      </c>
      <c r="R84" s="37">
        <f t="shared" si="2"/>
        <v>16</v>
      </c>
    </row>
    <row r="85" spans="1:18" x14ac:dyDescent="0.3">
      <c r="A85" s="115"/>
      <c r="B85" s="111"/>
      <c r="C85" s="29" t="s">
        <v>103</v>
      </c>
      <c r="D85" s="36">
        <f>D84/$R$84*100</f>
        <v>0</v>
      </c>
      <c r="E85" s="36">
        <f t="shared" ref="E85:R85" si="40">E84/$R$84*100</f>
        <v>0</v>
      </c>
      <c r="F85" s="36">
        <f t="shared" si="40"/>
        <v>0</v>
      </c>
      <c r="G85" s="36">
        <f t="shared" si="40"/>
        <v>31.25</v>
      </c>
      <c r="H85" s="36">
        <f t="shared" si="40"/>
        <v>6.25</v>
      </c>
      <c r="I85" s="36">
        <f t="shared" si="40"/>
        <v>6.25</v>
      </c>
      <c r="J85" s="36">
        <f t="shared" si="40"/>
        <v>43.75</v>
      </c>
      <c r="K85" s="36">
        <f t="shared" si="40"/>
        <v>6.25</v>
      </c>
      <c r="L85" s="36">
        <f t="shared" si="40"/>
        <v>0</v>
      </c>
      <c r="M85" s="36">
        <f t="shared" si="40"/>
        <v>0</v>
      </c>
      <c r="N85" s="36">
        <f t="shared" si="40"/>
        <v>0</v>
      </c>
      <c r="O85" s="36">
        <f t="shared" si="40"/>
        <v>6.25</v>
      </c>
      <c r="P85" s="36">
        <f t="shared" si="40"/>
        <v>0</v>
      </c>
      <c r="Q85" s="36">
        <f t="shared" si="40"/>
        <v>0</v>
      </c>
      <c r="R85" s="37">
        <f t="shared" si="40"/>
        <v>100</v>
      </c>
    </row>
    <row r="86" spans="1:18" x14ac:dyDescent="0.3">
      <c r="A86" s="115"/>
      <c r="B86" s="111" t="s">
        <v>84</v>
      </c>
      <c r="C86" s="29" t="s">
        <v>133</v>
      </c>
      <c r="D86" s="36">
        <v>0</v>
      </c>
      <c r="E86" s="36">
        <v>0</v>
      </c>
      <c r="F86" s="36">
        <v>0</v>
      </c>
      <c r="G86" s="36">
        <v>0</v>
      </c>
      <c r="H86" s="36">
        <v>5</v>
      </c>
      <c r="I86" s="36">
        <v>0</v>
      </c>
      <c r="J86" s="36">
        <v>5</v>
      </c>
      <c r="K86" s="36">
        <v>0</v>
      </c>
      <c r="L86" s="36">
        <v>0</v>
      </c>
      <c r="M86" s="36">
        <v>0</v>
      </c>
      <c r="N86" s="36">
        <v>0</v>
      </c>
      <c r="O86" s="36">
        <v>0</v>
      </c>
      <c r="P86" s="36">
        <v>0</v>
      </c>
      <c r="Q86" s="36">
        <v>0</v>
      </c>
      <c r="R86" s="37">
        <f t="shared" si="2"/>
        <v>10</v>
      </c>
    </row>
    <row r="87" spans="1:18" x14ac:dyDescent="0.3">
      <c r="A87" s="115"/>
      <c r="B87" s="111"/>
      <c r="C87" s="29" t="s">
        <v>103</v>
      </c>
      <c r="D87" s="36">
        <f>D86/$R$86*100</f>
        <v>0</v>
      </c>
      <c r="E87" s="36">
        <f t="shared" ref="E87:R87" si="41">E86/$R$86*100</f>
        <v>0</v>
      </c>
      <c r="F87" s="36">
        <f t="shared" si="41"/>
        <v>0</v>
      </c>
      <c r="G87" s="36">
        <f t="shared" si="41"/>
        <v>0</v>
      </c>
      <c r="H87" s="36">
        <f t="shared" si="41"/>
        <v>50</v>
      </c>
      <c r="I87" s="36">
        <f t="shared" si="41"/>
        <v>0</v>
      </c>
      <c r="J87" s="36">
        <f t="shared" si="41"/>
        <v>50</v>
      </c>
      <c r="K87" s="36">
        <f t="shared" si="41"/>
        <v>0</v>
      </c>
      <c r="L87" s="36">
        <f t="shared" si="41"/>
        <v>0</v>
      </c>
      <c r="M87" s="36">
        <f t="shared" si="41"/>
        <v>0</v>
      </c>
      <c r="N87" s="36">
        <f t="shared" si="41"/>
        <v>0</v>
      </c>
      <c r="O87" s="36">
        <f t="shared" si="41"/>
        <v>0</v>
      </c>
      <c r="P87" s="36">
        <f t="shared" si="41"/>
        <v>0</v>
      </c>
      <c r="Q87" s="36">
        <f t="shared" si="41"/>
        <v>0</v>
      </c>
      <c r="R87" s="37">
        <f t="shared" si="41"/>
        <v>100</v>
      </c>
    </row>
    <row r="88" spans="1:18" x14ac:dyDescent="0.3">
      <c r="A88" s="115"/>
      <c r="B88" s="111" t="s">
        <v>90</v>
      </c>
      <c r="C88" s="29" t="s">
        <v>133</v>
      </c>
      <c r="D88" s="36">
        <v>0</v>
      </c>
      <c r="E88" s="36">
        <v>0</v>
      </c>
      <c r="F88" s="36">
        <v>0</v>
      </c>
      <c r="G88" s="36">
        <v>1</v>
      </c>
      <c r="H88" s="36">
        <v>1</v>
      </c>
      <c r="I88" s="36">
        <v>0</v>
      </c>
      <c r="J88" s="36">
        <v>0</v>
      </c>
      <c r="K88" s="36">
        <v>1</v>
      </c>
      <c r="L88" s="36">
        <v>0</v>
      </c>
      <c r="M88" s="36">
        <v>0</v>
      </c>
      <c r="N88" s="36">
        <v>0</v>
      </c>
      <c r="O88" s="36">
        <v>0</v>
      </c>
      <c r="P88" s="36">
        <v>0</v>
      </c>
      <c r="Q88" s="36">
        <v>0</v>
      </c>
      <c r="R88" s="37">
        <f t="shared" si="2"/>
        <v>3</v>
      </c>
    </row>
    <row r="89" spans="1:18" x14ac:dyDescent="0.3">
      <c r="A89" s="115"/>
      <c r="B89" s="111"/>
      <c r="C89" s="29" t="s">
        <v>103</v>
      </c>
      <c r="D89" s="36">
        <f>D88/$R$88*100</f>
        <v>0</v>
      </c>
      <c r="E89" s="36">
        <f t="shared" ref="E89:R89" si="42">E88/$R$88*100</f>
        <v>0</v>
      </c>
      <c r="F89" s="36">
        <f t="shared" si="42"/>
        <v>0</v>
      </c>
      <c r="G89" s="35">
        <f t="shared" si="42"/>
        <v>33.333333333333329</v>
      </c>
      <c r="H89" s="35">
        <f t="shared" si="42"/>
        <v>33.333333333333329</v>
      </c>
      <c r="I89" s="36">
        <f t="shared" si="42"/>
        <v>0</v>
      </c>
      <c r="J89" s="36">
        <f t="shared" si="42"/>
        <v>0</v>
      </c>
      <c r="K89" s="35">
        <f t="shared" si="42"/>
        <v>33.333333333333329</v>
      </c>
      <c r="L89" s="36">
        <f t="shared" si="42"/>
        <v>0</v>
      </c>
      <c r="M89" s="36">
        <f t="shared" si="42"/>
        <v>0</v>
      </c>
      <c r="N89" s="36">
        <f t="shared" si="42"/>
        <v>0</v>
      </c>
      <c r="O89" s="36">
        <f t="shared" si="42"/>
        <v>0</v>
      </c>
      <c r="P89" s="36">
        <f t="shared" si="42"/>
        <v>0</v>
      </c>
      <c r="Q89" s="36">
        <f t="shared" si="42"/>
        <v>0</v>
      </c>
      <c r="R89" s="37">
        <f t="shared" si="42"/>
        <v>100</v>
      </c>
    </row>
    <row r="90" spans="1:18" x14ac:dyDescent="0.3">
      <c r="A90" s="115"/>
      <c r="B90" s="111" t="s">
        <v>71</v>
      </c>
      <c r="C90" s="29" t="s">
        <v>133</v>
      </c>
      <c r="D90" s="36">
        <v>0</v>
      </c>
      <c r="E90" s="36">
        <v>0</v>
      </c>
      <c r="F90" s="36">
        <v>0</v>
      </c>
      <c r="G90" s="36">
        <v>2</v>
      </c>
      <c r="H90" s="36">
        <v>0</v>
      </c>
      <c r="I90" s="36">
        <v>2</v>
      </c>
      <c r="J90" s="36">
        <v>5</v>
      </c>
      <c r="K90" s="36">
        <v>0</v>
      </c>
      <c r="L90" s="36">
        <v>0</v>
      </c>
      <c r="M90" s="36">
        <v>0</v>
      </c>
      <c r="N90" s="36">
        <v>0</v>
      </c>
      <c r="O90" s="36">
        <v>2</v>
      </c>
      <c r="P90" s="36">
        <v>0</v>
      </c>
      <c r="Q90" s="36">
        <v>1</v>
      </c>
      <c r="R90" s="37">
        <f t="shared" si="2"/>
        <v>12</v>
      </c>
    </row>
    <row r="91" spans="1:18" x14ac:dyDescent="0.3">
      <c r="A91" s="115"/>
      <c r="B91" s="111"/>
      <c r="C91" s="29" t="s">
        <v>103</v>
      </c>
      <c r="D91" s="36">
        <f>D90/$R$90*100</f>
        <v>0</v>
      </c>
      <c r="E91" s="36">
        <f t="shared" ref="E91:R91" si="43">E90/$R$90*100</f>
        <v>0</v>
      </c>
      <c r="F91" s="36">
        <f t="shared" si="43"/>
        <v>0</v>
      </c>
      <c r="G91" s="35">
        <f t="shared" si="43"/>
        <v>16.666666666666664</v>
      </c>
      <c r="H91" s="36">
        <f t="shared" si="43"/>
        <v>0</v>
      </c>
      <c r="I91" s="35">
        <f t="shared" si="43"/>
        <v>16.666666666666664</v>
      </c>
      <c r="J91" s="35">
        <f t="shared" si="43"/>
        <v>41.666666666666671</v>
      </c>
      <c r="K91" s="36">
        <f t="shared" si="43"/>
        <v>0</v>
      </c>
      <c r="L91" s="36">
        <f t="shared" si="43"/>
        <v>0</v>
      </c>
      <c r="M91" s="36">
        <f t="shared" si="43"/>
        <v>0</v>
      </c>
      <c r="N91" s="36">
        <f t="shared" si="43"/>
        <v>0</v>
      </c>
      <c r="O91" s="35">
        <f t="shared" si="43"/>
        <v>16.666666666666664</v>
      </c>
      <c r="P91" s="36">
        <f t="shared" si="43"/>
        <v>0</v>
      </c>
      <c r="Q91" s="35">
        <f t="shared" si="43"/>
        <v>8.3333333333333321</v>
      </c>
      <c r="R91" s="37">
        <f t="shared" si="43"/>
        <v>100</v>
      </c>
    </row>
    <row r="92" spans="1:18" x14ac:dyDescent="0.3">
      <c r="A92" s="115"/>
      <c r="B92" s="111" t="s">
        <v>91</v>
      </c>
      <c r="C92" s="29" t="s">
        <v>133</v>
      </c>
      <c r="D92" s="36">
        <v>0</v>
      </c>
      <c r="E92" s="36">
        <v>0</v>
      </c>
      <c r="F92" s="36">
        <v>0</v>
      </c>
      <c r="G92" s="36">
        <v>3</v>
      </c>
      <c r="H92" s="36">
        <v>5</v>
      </c>
      <c r="I92" s="36">
        <v>0</v>
      </c>
      <c r="J92" s="36">
        <v>8</v>
      </c>
      <c r="K92" s="36">
        <v>0</v>
      </c>
      <c r="L92" s="36">
        <v>0</v>
      </c>
      <c r="M92" s="36">
        <v>0</v>
      </c>
      <c r="N92" s="36">
        <v>0</v>
      </c>
      <c r="O92" s="36">
        <v>3</v>
      </c>
      <c r="P92" s="36">
        <v>0</v>
      </c>
      <c r="Q92" s="36">
        <v>0</v>
      </c>
      <c r="R92" s="37">
        <f t="shared" si="2"/>
        <v>19</v>
      </c>
    </row>
    <row r="93" spans="1:18" x14ac:dyDescent="0.3">
      <c r="A93" s="115"/>
      <c r="B93" s="111"/>
      <c r="C93" s="29" t="s">
        <v>103</v>
      </c>
      <c r="D93" s="36">
        <f>D92/$R$92*100</f>
        <v>0</v>
      </c>
      <c r="E93" s="36">
        <f t="shared" ref="E93:R93" si="44">E92/$R$92*100</f>
        <v>0</v>
      </c>
      <c r="F93" s="36">
        <f t="shared" si="44"/>
        <v>0</v>
      </c>
      <c r="G93" s="35">
        <f t="shared" si="44"/>
        <v>15.789473684210526</v>
      </c>
      <c r="H93" s="35">
        <f t="shared" si="44"/>
        <v>26.315789473684209</v>
      </c>
      <c r="I93" s="36">
        <f t="shared" si="44"/>
        <v>0</v>
      </c>
      <c r="J93" s="35">
        <f t="shared" si="44"/>
        <v>42.105263157894733</v>
      </c>
      <c r="K93" s="36">
        <f t="shared" si="44"/>
        <v>0</v>
      </c>
      <c r="L93" s="36">
        <f t="shared" si="44"/>
        <v>0</v>
      </c>
      <c r="M93" s="36">
        <f t="shared" si="44"/>
        <v>0</v>
      </c>
      <c r="N93" s="36">
        <f t="shared" si="44"/>
        <v>0</v>
      </c>
      <c r="O93" s="35">
        <f t="shared" si="44"/>
        <v>15.789473684210526</v>
      </c>
      <c r="P93" s="36">
        <f t="shared" si="44"/>
        <v>0</v>
      </c>
      <c r="Q93" s="36">
        <f t="shared" si="44"/>
        <v>0</v>
      </c>
      <c r="R93" s="37">
        <f t="shared" si="44"/>
        <v>100</v>
      </c>
    </row>
    <row r="94" spans="1:18" x14ac:dyDescent="0.3">
      <c r="A94" s="115"/>
      <c r="B94" s="111" t="s">
        <v>83</v>
      </c>
      <c r="C94" s="29" t="s">
        <v>133</v>
      </c>
      <c r="D94" s="36">
        <v>0</v>
      </c>
      <c r="E94" s="36">
        <v>0</v>
      </c>
      <c r="F94" s="36">
        <v>0</v>
      </c>
      <c r="G94" s="36">
        <v>1</v>
      </c>
      <c r="H94" s="36">
        <v>2</v>
      </c>
      <c r="I94" s="36">
        <v>0</v>
      </c>
      <c r="J94" s="36">
        <v>9</v>
      </c>
      <c r="K94" s="36">
        <v>0</v>
      </c>
      <c r="L94" s="36">
        <v>0</v>
      </c>
      <c r="M94" s="36">
        <v>0</v>
      </c>
      <c r="N94" s="36">
        <v>0</v>
      </c>
      <c r="O94" s="36">
        <v>1</v>
      </c>
      <c r="P94" s="36">
        <v>0</v>
      </c>
      <c r="Q94" s="36">
        <v>0</v>
      </c>
      <c r="R94" s="37">
        <f t="shared" si="2"/>
        <v>13</v>
      </c>
    </row>
    <row r="95" spans="1:18" x14ac:dyDescent="0.3">
      <c r="A95" s="115"/>
      <c r="B95" s="111"/>
      <c r="C95" s="29" t="s">
        <v>103</v>
      </c>
      <c r="D95" s="36">
        <f>D94/$R$94*100</f>
        <v>0</v>
      </c>
      <c r="E95" s="36">
        <f t="shared" ref="E95:R95" si="45">E94/$R$94*100</f>
        <v>0</v>
      </c>
      <c r="F95" s="36">
        <f t="shared" si="45"/>
        <v>0</v>
      </c>
      <c r="G95" s="35">
        <f t="shared" si="45"/>
        <v>7.6923076923076925</v>
      </c>
      <c r="H95" s="35">
        <f t="shared" si="45"/>
        <v>15.384615384615385</v>
      </c>
      <c r="I95" s="36">
        <f t="shared" si="45"/>
        <v>0</v>
      </c>
      <c r="J95" s="35">
        <f t="shared" si="45"/>
        <v>69.230769230769226</v>
      </c>
      <c r="K95" s="36">
        <f t="shared" si="45"/>
        <v>0</v>
      </c>
      <c r="L95" s="36">
        <f t="shared" si="45"/>
        <v>0</v>
      </c>
      <c r="M95" s="36">
        <f t="shared" si="45"/>
        <v>0</v>
      </c>
      <c r="N95" s="36">
        <f t="shared" si="45"/>
        <v>0</v>
      </c>
      <c r="O95" s="35">
        <f t="shared" si="45"/>
        <v>7.6923076923076925</v>
      </c>
      <c r="P95" s="36">
        <f t="shared" si="45"/>
        <v>0</v>
      </c>
      <c r="Q95" s="36">
        <f t="shared" si="45"/>
        <v>0</v>
      </c>
      <c r="R95" s="37">
        <f t="shared" si="45"/>
        <v>100</v>
      </c>
    </row>
    <row r="96" spans="1:18" x14ac:dyDescent="0.3">
      <c r="A96" s="115"/>
      <c r="B96" s="111" t="s">
        <v>85</v>
      </c>
      <c r="C96" s="29" t="s">
        <v>133</v>
      </c>
      <c r="D96" s="36">
        <v>0</v>
      </c>
      <c r="E96" s="36">
        <v>0</v>
      </c>
      <c r="F96" s="36">
        <v>0</v>
      </c>
      <c r="G96" s="36">
        <v>1</v>
      </c>
      <c r="H96" s="36">
        <v>4</v>
      </c>
      <c r="I96" s="36">
        <v>2</v>
      </c>
      <c r="J96" s="36">
        <v>7</v>
      </c>
      <c r="K96" s="36">
        <v>0</v>
      </c>
      <c r="L96" s="36">
        <v>0</v>
      </c>
      <c r="M96" s="36">
        <v>0</v>
      </c>
      <c r="N96" s="36">
        <v>0</v>
      </c>
      <c r="O96" s="36">
        <v>1</v>
      </c>
      <c r="P96" s="36">
        <v>0</v>
      </c>
      <c r="Q96" s="36">
        <v>0</v>
      </c>
      <c r="R96" s="37">
        <f>SUM(D96:Q96)</f>
        <v>15</v>
      </c>
    </row>
    <row r="97" spans="1:18" x14ac:dyDescent="0.3">
      <c r="A97" s="115"/>
      <c r="B97" s="111"/>
      <c r="C97" s="29" t="s">
        <v>103</v>
      </c>
      <c r="D97" s="36">
        <f>D96/$R$96*100</f>
        <v>0</v>
      </c>
      <c r="E97" s="36">
        <f t="shared" ref="E97:R97" si="46">E96/$R$96*100</f>
        <v>0</v>
      </c>
      <c r="F97" s="36">
        <f t="shared" si="46"/>
        <v>0</v>
      </c>
      <c r="G97" s="35">
        <f t="shared" si="46"/>
        <v>6.666666666666667</v>
      </c>
      <c r="H97" s="35">
        <f t="shared" si="46"/>
        <v>26.666666666666668</v>
      </c>
      <c r="I97" s="35">
        <f t="shared" si="46"/>
        <v>13.333333333333334</v>
      </c>
      <c r="J97" s="35">
        <f t="shared" si="46"/>
        <v>46.666666666666664</v>
      </c>
      <c r="K97" s="36">
        <f t="shared" si="46"/>
        <v>0</v>
      </c>
      <c r="L97" s="36">
        <f t="shared" si="46"/>
        <v>0</v>
      </c>
      <c r="M97" s="36">
        <f t="shared" si="46"/>
        <v>0</v>
      </c>
      <c r="N97" s="36">
        <f t="shared" si="46"/>
        <v>0</v>
      </c>
      <c r="O97" s="35">
        <f t="shared" si="46"/>
        <v>6.666666666666667</v>
      </c>
      <c r="P97" s="36">
        <f t="shared" si="46"/>
        <v>0</v>
      </c>
      <c r="Q97" s="36">
        <f t="shared" si="46"/>
        <v>0</v>
      </c>
      <c r="R97" s="37">
        <f t="shared" si="46"/>
        <v>100</v>
      </c>
    </row>
    <row r="98" spans="1:18" x14ac:dyDescent="0.3">
      <c r="A98" s="115"/>
      <c r="B98" s="111" t="s">
        <v>80</v>
      </c>
      <c r="C98" s="29" t="s">
        <v>133</v>
      </c>
      <c r="D98" s="36">
        <v>0</v>
      </c>
      <c r="E98" s="36">
        <v>0</v>
      </c>
      <c r="F98" s="36">
        <v>0</v>
      </c>
      <c r="G98" s="36">
        <v>7</v>
      </c>
      <c r="H98" s="36">
        <v>4</v>
      </c>
      <c r="I98" s="36">
        <v>0</v>
      </c>
      <c r="J98" s="36">
        <v>18</v>
      </c>
      <c r="K98" s="36">
        <v>0</v>
      </c>
      <c r="L98" s="36">
        <v>0</v>
      </c>
      <c r="M98" s="36">
        <v>0</v>
      </c>
      <c r="N98" s="36">
        <v>0</v>
      </c>
      <c r="O98" s="36">
        <v>6</v>
      </c>
      <c r="P98" s="36">
        <v>1</v>
      </c>
      <c r="Q98" s="36">
        <v>0</v>
      </c>
      <c r="R98" s="37">
        <f t="shared" si="2"/>
        <v>36</v>
      </c>
    </row>
    <row r="99" spans="1:18" x14ac:dyDescent="0.3">
      <c r="A99" s="115"/>
      <c r="B99" s="111"/>
      <c r="C99" s="29" t="s">
        <v>103</v>
      </c>
      <c r="D99" s="36">
        <f>D98/$R$98*100</f>
        <v>0</v>
      </c>
      <c r="E99" s="36">
        <f t="shared" ref="E99:R99" si="47">E98/$R$98*100</f>
        <v>0</v>
      </c>
      <c r="F99" s="36">
        <f t="shared" si="47"/>
        <v>0</v>
      </c>
      <c r="G99" s="35">
        <f t="shared" si="47"/>
        <v>19.444444444444446</v>
      </c>
      <c r="H99" s="35">
        <f t="shared" si="47"/>
        <v>11.111111111111111</v>
      </c>
      <c r="I99" s="36">
        <f t="shared" si="47"/>
        <v>0</v>
      </c>
      <c r="J99" s="36">
        <f t="shared" si="47"/>
        <v>50</v>
      </c>
      <c r="K99" s="36">
        <f t="shared" si="47"/>
        <v>0</v>
      </c>
      <c r="L99" s="36">
        <f t="shared" si="47"/>
        <v>0</v>
      </c>
      <c r="M99" s="36">
        <f t="shared" si="47"/>
        <v>0</v>
      </c>
      <c r="N99" s="36">
        <f t="shared" si="47"/>
        <v>0</v>
      </c>
      <c r="O99" s="35">
        <f t="shared" si="47"/>
        <v>16.666666666666664</v>
      </c>
      <c r="P99" s="35">
        <f t="shared" si="47"/>
        <v>2.7777777777777777</v>
      </c>
      <c r="Q99" s="36">
        <f t="shared" si="47"/>
        <v>0</v>
      </c>
      <c r="R99" s="37">
        <f t="shared" si="47"/>
        <v>100</v>
      </c>
    </row>
    <row r="100" spans="1:18" x14ac:dyDescent="0.3">
      <c r="A100" s="115"/>
      <c r="B100" s="111" t="s">
        <v>68</v>
      </c>
      <c r="C100" s="29" t="s">
        <v>133</v>
      </c>
      <c r="D100" s="36">
        <v>0</v>
      </c>
      <c r="E100" s="36">
        <v>0</v>
      </c>
      <c r="F100" s="36">
        <v>0</v>
      </c>
      <c r="G100" s="36">
        <v>1</v>
      </c>
      <c r="H100" s="36">
        <v>4</v>
      </c>
      <c r="I100" s="36">
        <v>0</v>
      </c>
      <c r="J100" s="36">
        <v>13</v>
      </c>
      <c r="K100" s="36">
        <v>1</v>
      </c>
      <c r="L100" s="36">
        <v>0</v>
      </c>
      <c r="M100" s="36">
        <v>0</v>
      </c>
      <c r="N100" s="36">
        <v>0</v>
      </c>
      <c r="O100" s="36">
        <v>2</v>
      </c>
      <c r="P100" s="36">
        <v>0</v>
      </c>
      <c r="Q100" s="36">
        <v>0</v>
      </c>
      <c r="R100" s="37">
        <f t="shared" si="2"/>
        <v>21</v>
      </c>
    </row>
    <row r="101" spans="1:18" x14ac:dyDescent="0.3">
      <c r="A101" s="115"/>
      <c r="B101" s="111"/>
      <c r="C101" s="29" t="s">
        <v>103</v>
      </c>
      <c r="D101" s="36">
        <f>D100/$R$100*100</f>
        <v>0</v>
      </c>
      <c r="E101" s="36">
        <f t="shared" ref="E101:R101" si="48">E100/$R$100*100</f>
        <v>0</v>
      </c>
      <c r="F101" s="36">
        <f t="shared" si="48"/>
        <v>0</v>
      </c>
      <c r="G101" s="35">
        <f t="shared" si="48"/>
        <v>4.7619047619047619</v>
      </c>
      <c r="H101" s="35">
        <f t="shared" si="48"/>
        <v>19.047619047619047</v>
      </c>
      <c r="I101" s="36">
        <f t="shared" si="48"/>
        <v>0</v>
      </c>
      <c r="J101" s="35">
        <f t="shared" si="48"/>
        <v>61.904761904761905</v>
      </c>
      <c r="K101" s="35">
        <f t="shared" si="48"/>
        <v>4.7619047619047619</v>
      </c>
      <c r="L101" s="36">
        <f t="shared" si="48"/>
        <v>0</v>
      </c>
      <c r="M101" s="36">
        <f t="shared" si="48"/>
        <v>0</v>
      </c>
      <c r="N101" s="36">
        <f t="shared" si="48"/>
        <v>0</v>
      </c>
      <c r="O101" s="35">
        <f t="shared" si="48"/>
        <v>9.5238095238095237</v>
      </c>
      <c r="P101" s="36">
        <f t="shared" si="48"/>
        <v>0</v>
      </c>
      <c r="Q101" s="36">
        <f t="shared" si="48"/>
        <v>0</v>
      </c>
      <c r="R101" s="37">
        <f t="shared" si="48"/>
        <v>100</v>
      </c>
    </row>
    <row r="102" spans="1:18" x14ac:dyDescent="0.3">
      <c r="A102" s="115"/>
      <c r="B102" s="111" t="s">
        <v>87</v>
      </c>
      <c r="C102" s="29" t="s">
        <v>133</v>
      </c>
      <c r="D102" s="36">
        <v>0</v>
      </c>
      <c r="E102" s="36">
        <v>0</v>
      </c>
      <c r="F102" s="36">
        <v>0</v>
      </c>
      <c r="G102" s="36">
        <v>0</v>
      </c>
      <c r="H102" s="36">
        <v>2</v>
      </c>
      <c r="I102" s="36">
        <v>0</v>
      </c>
      <c r="J102" s="36">
        <v>5</v>
      </c>
      <c r="K102" s="36">
        <v>0</v>
      </c>
      <c r="L102" s="36">
        <v>0</v>
      </c>
      <c r="M102" s="36">
        <v>0</v>
      </c>
      <c r="N102" s="36">
        <v>0</v>
      </c>
      <c r="O102" s="36">
        <v>0</v>
      </c>
      <c r="P102" s="36">
        <v>0</v>
      </c>
      <c r="Q102" s="36">
        <v>0</v>
      </c>
      <c r="R102" s="37">
        <f t="shared" si="2"/>
        <v>7</v>
      </c>
    </row>
    <row r="103" spans="1:18" x14ac:dyDescent="0.3">
      <c r="A103" s="115"/>
      <c r="B103" s="111"/>
      <c r="C103" s="29" t="s">
        <v>103</v>
      </c>
      <c r="D103" s="36">
        <f>D102/$R$102*100</f>
        <v>0</v>
      </c>
      <c r="E103" s="36">
        <f t="shared" ref="E103:R103" si="49">E102/$R$102*100</f>
        <v>0</v>
      </c>
      <c r="F103" s="36">
        <f t="shared" si="49"/>
        <v>0</v>
      </c>
      <c r="G103" s="36">
        <f t="shared" si="49"/>
        <v>0</v>
      </c>
      <c r="H103" s="35">
        <f t="shared" si="49"/>
        <v>28.571428571428569</v>
      </c>
      <c r="I103" s="36">
        <f t="shared" si="49"/>
        <v>0</v>
      </c>
      <c r="J103" s="35">
        <f t="shared" si="49"/>
        <v>71.428571428571431</v>
      </c>
      <c r="K103" s="36">
        <f t="shared" si="49"/>
        <v>0</v>
      </c>
      <c r="L103" s="36">
        <f t="shared" si="49"/>
        <v>0</v>
      </c>
      <c r="M103" s="36">
        <f t="shared" si="49"/>
        <v>0</v>
      </c>
      <c r="N103" s="36">
        <f t="shared" si="49"/>
        <v>0</v>
      </c>
      <c r="O103" s="36">
        <f t="shared" si="49"/>
        <v>0</v>
      </c>
      <c r="P103" s="36">
        <f t="shared" si="49"/>
        <v>0</v>
      </c>
      <c r="Q103" s="36">
        <f t="shared" si="49"/>
        <v>0</v>
      </c>
      <c r="R103" s="37">
        <f t="shared" si="49"/>
        <v>100</v>
      </c>
    </row>
    <row r="104" spans="1:18" x14ac:dyDescent="0.3">
      <c r="A104" s="115"/>
      <c r="B104" s="111" t="s">
        <v>99</v>
      </c>
      <c r="C104" s="29" t="s">
        <v>133</v>
      </c>
      <c r="D104" s="36">
        <v>0</v>
      </c>
      <c r="E104" s="36">
        <v>0</v>
      </c>
      <c r="F104" s="36">
        <v>0</v>
      </c>
      <c r="G104" s="36">
        <v>1</v>
      </c>
      <c r="H104" s="36">
        <v>3</v>
      </c>
      <c r="I104" s="36">
        <v>1</v>
      </c>
      <c r="J104" s="36">
        <v>6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  <c r="Q104" s="36">
        <v>0</v>
      </c>
      <c r="R104" s="37">
        <f t="shared" si="2"/>
        <v>11</v>
      </c>
    </row>
    <row r="105" spans="1:18" x14ac:dyDescent="0.3">
      <c r="A105" s="115"/>
      <c r="B105" s="111"/>
      <c r="C105" s="29" t="s">
        <v>103</v>
      </c>
      <c r="D105" s="36">
        <f>D104/$R$104*100</f>
        <v>0</v>
      </c>
      <c r="E105" s="36">
        <f t="shared" ref="E105:R105" si="50">E104/$R$104*100</f>
        <v>0</v>
      </c>
      <c r="F105" s="36">
        <f t="shared" si="50"/>
        <v>0</v>
      </c>
      <c r="G105" s="35">
        <f t="shared" si="50"/>
        <v>9.0909090909090917</v>
      </c>
      <c r="H105" s="35">
        <f t="shared" si="50"/>
        <v>27.27272727272727</v>
      </c>
      <c r="I105" s="35">
        <f t="shared" si="50"/>
        <v>9.0909090909090917</v>
      </c>
      <c r="J105" s="35">
        <f t="shared" si="50"/>
        <v>54.54545454545454</v>
      </c>
      <c r="K105" s="36">
        <f t="shared" si="50"/>
        <v>0</v>
      </c>
      <c r="L105" s="36">
        <f t="shared" si="50"/>
        <v>0</v>
      </c>
      <c r="M105" s="36">
        <f t="shared" si="50"/>
        <v>0</v>
      </c>
      <c r="N105" s="36">
        <f t="shared" si="50"/>
        <v>0</v>
      </c>
      <c r="O105" s="36">
        <f t="shared" si="50"/>
        <v>0</v>
      </c>
      <c r="P105" s="36">
        <f t="shared" si="50"/>
        <v>0</v>
      </c>
      <c r="Q105" s="36">
        <f t="shared" si="50"/>
        <v>0</v>
      </c>
      <c r="R105" s="37">
        <f t="shared" si="50"/>
        <v>100</v>
      </c>
    </row>
    <row r="106" spans="1:18" x14ac:dyDescent="0.3">
      <c r="A106" s="115"/>
      <c r="B106" s="111" t="s">
        <v>107</v>
      </c>
      <c r="C106" s="29" t="s">
        <v>133</v>
      </c>
      <c r="D106" s="36">
        <v>1</v>
      </c>
      <c r="E106" s="36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1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  <c r="Q106" s="36">
        <v>0</v>
      </c>
      <c r="R106" s="37">
        <f t="shared" si="2"/>
        <v>2</v>
      </c>
    </row>
    <row r="107" spans="1:18" x14ac:dyDescent="0.3">
      <c r="A107" s="116"/>
      <c r="B107" s="113"/>
      <c r="C107" s="38" t="s">
        <v>103</v>
      </c>
      <c r="D107" s="44">
        <f>D106/$R$106*100</f>
        <v>50</v>
      </c>
      <c r="E107" s="44">
        <f t="shared" ref="E107:R107" si="51">E106/$R$106*100</f>
        <v>0</v>
      </c>
      <c r="F107" s="44">
        <f t="shared" si="51"/>
        <v>0</v>
      </c>
      <c r="G107" s="44">
        <f t="shared" si="51"/>
        <v>0</v>
      </c>
      <c r="H107" s="44">
        <f t="shared" si="51"/>
        <v>0</v>
      </c>
      <c r="I107" s="44">
        <f t="shared" si="51"/>
        <v>0</v>
      </c>
      <c r="J107" s="44">
        <f t="shared" si="51"/>
        <v>50</v>
      </c>
      <c r="K107" s="44">
        <f t="shared" si="51"/>
        <v>0</v>
      </c>
      <c r="L107" s="44">
        <f t="shared" si="51"/>
        <v>0</v>
      </c>
      <c r="M107" s="44">
        <f t="shared" si="51"/>
        <v>0</v>
      </c>
      <c r="N107" s="44">
        <f t="shared" si="51"/>
        <v>0</v>
      </c>
      <c r="O107" s="44">
        <f t="shared" si="51"/>
        <v>0</v>
      </c>
      <c r="P107" s="44">
        <f t="shared" si="51"/>
        <v>0</v>
      </c>
      <c r="Q107" s="44">
        <f t="shared" si="51"/>
        <v>0</v>
      </c>
      <c r="R107" s="45">
        <f t="shared" si="51"/>
        <v>100</v>
      </c>
    </row>
    <row r="108" spans="1:18" x14ac:dyDescent="0.3">
      <c r="A108" s="114" t="s">
        <v>110</v>
      </c>
      <c r="B108" s="117" t="s">
        <v>23</v>
      </c>
      <c r="C108" s="27" t="s">
        <v>133</v>
      </c>
      <c r="D108" s="27">
        <v>13</v>
      </c>
      <c r="E108" s="27">
        <v>0</v>
      </c>
      <c r="F108" s="27">
        <v>0</v>
      </c>
      <c r="G108" s="27">
        <v>133</v>
      </c>
      <c r="H108" s="27">
        <v>94</v>
      </c>
      <c r="I108" s="27">
        <v>9</v>
      </c>
      <c r="J108" s="27">
        <v>403</v>
      </c>
      <c r="K108" s="27">
        <v>31</v>
      </c>
      <c r="L108" s="27">
        <v>0</v>
      </c>
      <c r="M108" s="27">
        <v>8</v>
      </c>
      <c r="N108" s="27">
        <v>4</v>
      </c>
      <c r="O108" s="27">
        <v>80</v>
      </c>
      <c r="P108" s="27">
        <v>2</v>
      </c>
      <c r="Q108" s="27">
        <v>4</v>
      </c>
      <c r="R108" s="28">
        <f>SUM(D108:Q108)</f>
        <v>781</v>
      </c>
    </row>
    <row r="109" spans="1:18" x14ac:dyDescent="0.3">
      <c r="A109" s="115"/>
      <c r="B109" s="118"/>
      <c r="C109" s="29" t="s">
        <v>103</v>
      </c>
      <c r="D109" s="29">
        <v>1.7</v>
      </c>
      <c r="E109" s="29">
        <v>0</v>
      </c>
      <c r="F109" s="29">
        <v>0</v>
      </c>
      <c r="G109" s="41">
        <v>17</v>
      </c>
      <c r="H109" s="41">
        <v>12</v>
      </c>
      <c r="I109" s="29">
        <v>1.2</v>
      </c>
      <c r="J109" s="29">
        <v>51.6</v>
      </c>
      <c r="K109" s="41">
        <v>4</v>
      </c>
      <c r="L109" s="29">
        <v>0</v>
      </c>
      <c r="M109" s="41">
        <v>1</v>
      </c>
      <c r="N109" s="29">
        <v>0.5</v>
      </c>
      <c r="O109" s="29">
        <v>10.199999999999999</v>
      </c>
      <c r="P109" s="29">
        <v>0.3</v>
      </c>
      <c r="Q109" s="29">
        <v>0.5</v>
      </c>
      <c r="R109" s="30">
        <f>SUM(D109:Q109)</f>
        <v>100</v>
      </c>
    </row>
    <row r="110" spans="1:18" x14ac:dyDescent="0.3">
      <c r="A110" s="115"/>
      <c r="B110" s="111" t="s">
        <v>77</v>
      </c>
      <c r="C110" s="29" t="s">
        <v>133</v>
      </c>
      <c r="D110" s="36">
        <f>D112+D114</f>
        <v>4</v>
      </c>
      <c r="E110" s="36">
        <f t="shared" ref="E110:R110" si="52">E112+E114</f>
        <v>0</v>
      </c>
      <c r="F110" s="36">
        <f t="shared" si="52"/>
        <v>0</v>
      </c>
      <c r="G110" s="36">
        <f t="shared" si="52"/>
        <v>23</v>
      </c>
      <c r="H110" s="36">
        <f t="shared" si="52"/>
        <v>5</v>
      </c>
      <c r="I110" s="36">
        <f t="shared" si="52"/>
        <v>3</v>
      </c>
      <c r="J110" s="36">
        <f t="shared" si="52"/>
        <v>78</v>
      </c>
      <c r="K110" s="36">
        <f t="shared" si="52"/>
        <v>5</v>
      </c>
      <c r="L110" s="36">
        <f t="shared" si="52"/>
        <v>0</v>
      </c>
      <c r="M110" s="36">
        <f t="shared" si="52"/>
        <v>1</v>
      </c>
      <c r="N110" s="36">
        <f t="shared" si="52"/>
        <v>1</v>
      </c>
      <c r="O110" s="36">
        <f t="shared" si="52"/>
        <v>17</v>
      </c>
      <c r="P110" s="36">
        <f t="shared" si="52"/>
        <v>1</v>
      </c>
      <c r="Q110" s="36">
        <f t="shared" si="52"/>
        <v>1</v>
      </c>
      <c r="R110" s="37">
        <f t="shared" si="52"/>
        <v>139</v>
      </c>
    </row>
    <row r="111" spans="1:18" x14ac:dyDescent="0.3">
      <c r="A111" s="115"/>
      <c r="B111" s="111"/>
      <c r="C111" s="29" t="s">
        <v>103</v>
      </c>
      <c r="D111" s="35">
        <f>D110/$R$110*100</f>
        <v>2.877697841726619</v>
      </c>
      <c r="E111" s="36">
        <f t="shared" ref="E111:R111" si="53">E110/$R$110*100</f>
        <v>0</v>
      </c>
      <c r="F111" s="36">
        <f t="shared" si="53"/>
        <v>0</v>
      </c>
      <c r="G111" s="35">
        <f t="shared" si="53"/>
        <v>16.546762589928058</v>
      </c>
      <c r="H111" s="35">
        <f t="shared" si="53"/>
        <v>3.5971223021582732</v>
      </c>
      <c r="I111" s="35">
        <f t="shared" si="53"/>
        <v>2.1582733812949639</v>
      </c>
      <c r="J111" s="35">
        <f t="shared" si="53"/>
        <v>56.115107913669057</v>
      </c>
      <c r="K111" s="35">
        <f t="shared" si="53"/>
        <v>3.5971223021582732</v>
      </c>
      <c r="L111" s="36">
        <f t="shared" si="53"/>
        <v>0</v>
      </c>
      <c r="M111" s="35">
        <f t="shared" si="53"/>
        <v>0.71942446043165476</v>
      </c>
      <c r="N111" s="35">
        <f t="shared" si="53"/>
        <v>0.71942446043165476</v>
      </c>
      <c r="O111" s="35">
        <f t="shared" si="53"/>
        <v>12.23021582733813</v>
      </c>
      <c r="P111" s="35">
        <f t="shared" si="53"/>
        <v>0.71942446043165476</v>
      </c>
      <c r="Q111" s="35">
        <f t="shared" si="53"/>
        <v>0.71942446043165476</v>
      </c>
      <c r="R111" s="37">
        <f t="shared" si="53"/>
        <v>100</v>
      </c>
    </row>
    <row r="112" spans="1:18" x14ac:dyDescent="0.3">
      <c r="A112" s="115"/>
      <c r="B112" s="111" t="s">
        <v>94</v>
      </c>
      <c r="C112" s="29" t="s">
        <v>133</v>
      </c>
      <c r="D112" s="36">
        <v>3</v>
      </c>
      <c r="E112" s="36">
        <v>0</v>
      </c>
      <c r="F112" s="36">
        <v>0</v>
      </c>
      <c r="G112" s="36">
        <v>10</v>
      </c>
      <c r="H112" s="36">
        <v>3</v>
      </c>
      <c r="I112" s="36">
        <v>2</v>
      </c>
      <c r="J112" s="36">
        <v>45</v>
      </c>
      <c r="K112" s="36">
        <v>2</v>
      </c>
      <c r="L112" s="36">
        <v>0</v>
      </c>
      <c r="M112" s="36">
        <v>0</v>
      </c>
      <c r="N112" s="36">
        <v>1</v>
      </c>
      <c r="O112" s="36">
        <v>5</v>
      </c>
      <c r="P112" s="36">
        <v>1</v>
      </c>
      <c r="Q112" s="36">
        <v>0</v>
      </c>
      <c r="R112" s="37">
        <f>SUM(D112:Q112)</f>
        <v>72</v>
      </c>
    </row>
    <row r="113" spans="1:18" x14ac:dyDescent="0.3">
      <c r="A113" s="115"/>
      <c r="B113" s="111"/>
      <c r="C113" s="29" t="s">
        <v>103</v>
      </c>
      <c r="D113" s="46">
        <f>D112/$R$112*100</f>
        <v>4.1666666666666661</v>
      </c>
      <c r="E113" s="36">
        <f t="shared" ref="E113:R113" si="54">E112/$R$112*100</f>
        <v>0</v>
      </c>
      <c r="F113" s="36">
        <f t="shared" si="54"/>
        <v>0</v>
      </c>
      <c r="G113" s="35">
        <f t="shared" si="54"/>
        <v>13.888888888888889</v>
      </c>
      <c r="H113" s="46">
        <f t="shared" si="54"/>
        <v>4.1666666666666661</v>
      </c>
      <c r="I113" s="46">
        <f t="shared" si="54"/>
        <v>2.7777777777777777</v>
      </c>
      <c r="J113" s="36">
        <f t="shared" si="54"/>
        <v>62.5</v>
      </c>
      <c r="K113" s="46">
        <f t="shared" si="54"/>
        <v>2.7777777777777777</v>
      </c>
      <c r="L113" s="36">
        <f t="shared" si="54"/>
        <v>0</v>
      </c>
      <c r="M113" s="36">
        <f t="shared" si="54"/>
        <v>0</v>
      </c>
      <c r="N113" s="46">
        <f t="shared" si="54"/>
        <v>1.3888888888888888</v>
      </c>
      <c r="O113" s="46">
        <f t="shared" si="54"/>
        <v>6.9444444444444446</v>
      </c>
      <c r="P113" s="35">
        <f t="shared" si="54"/>
        <v>1.3888888888888888</v>
      </c>
      <c r="Q113" s="33">
        <f t="shared" si="54"/>
        <v>0</v>
      </c>
      <c r="R113" s="37">
        <f t="shared" si="54"/>
        <v>100</v>
      </c>
    </row>
    <row r="114" spans="1:18" x14ac:dyDescent="0.3">
      <c r="A114" s="115"/>
      <c r="B114" s="111" t="s">
        <v>76</v>
      </c>
      <c r="C114" s="29" t="s">
        <v>133</v>
      </c>
      <c r="D114" s="36">
        <v>1</v>
      </c>
      <c r="E114" s="36">
        <v>0</v>
      </c>
      <c r="F114" s="36">
        <v>0</v>
      </c>
      <c r="G114" s="36">
        <v>13</v>
      </c>
      <c r="H114" s="36">
        <v>2</v>
      </c>
      <c r="I114" s="36">
        <v>1</v>
      </c>
      <c r="J114" s="36">
        <v>33</v>
      </c>
      <c r="K114" s="36">
        <v>3</v>
      </c>
      <c r="L114" s="36">
        <v>0</v>
      </c>
      <c r="M114" s="36">
        <v>1</v>
      </c>
      <c r="N114" s="36">
        <v>0</v>
      </c>
      <c r="O114" s="36">
        <v>12</v>
      </c>
      <c r="P114" s="36">
        <v>0</v>
      </c>
      <c r="Q114" s="36">
        <v>1</v>
      </c>
      <c r="R114" s="37">
        <f t="shared" si="2"/>
        <v>67</v>
      </c>
    </row>
    <row r="115" spans="1:18" x14ac:dyDescent="0.3">
      <c r="A115" s="115"/>
      <c r="B115" s="111"/>
      <c r="C115" s="29" t="s">
        <v>103</v>
      </c>
      <c r="D115" s="35">
        <f>D114/$R$114*100</f>
        <v>1.4925373134328357</v>
      </c>
      <c r="E115" s="36">
        <f t="shared" ref="E115:R115" si="55">E114/$R$114*100</f>
        <v>0</v>
      </c>
      <c r="F115" s="36">
        <f t="shared" si="55"/>
        <v>0</v>
      </c>
      <c r="G115" s="35">
        <f t="shared" si="55"/>
        <v>19.402985074626866</v>
      </c>
      <c r="H115" s="35">
        <f t="shared" si="55"/>
        <v>2.9850746268656714</v>
      </c>
      <c r="I115" s="35">
        <f t="shared" si="55"/>
        <v>1.4925373134328357</v>
      </c>
      <c r="J115" s="35">
        <f t="shared" si="55"/>
        <v>49.253731343283583</v>
      </c>
      <c r="K115" s="35">
        <f t="shared" si="55"/>
        <v>4.4776119402985071</v>
      </c>
      <c r="L115" s="36">
        <f t="shared" si="55"/>
        <v>0</v>
      </c>
      <c r="M115" s="35">
        <f t="shared" si="55"/>
        <v>1.4925373134328357</v>
      </c>
      <c r="N115" s="36">
        <f t="shared" si="55"/>
        <v>0</v>
      </c>
      <c r="O115" s="35">
        <f t="shared" si="55"/>
        <v>17.910447761194028</v>
      </c>
      <c r="P115" s="36">
        <f t="shared" si="55"/>
        <v>0</v>
      </c>
      <c r="Q115" s="35">
        <f t="shared" si="55"/>
        <v>1.4925373134328357</v>
      </c>
      <c r="R115" s="37">
        <f t="shared" si="55"/>
        <v>100</v>
      </c>
    </row>
    <row r="116" spans="1:18" x14ac:dyDescent="0.3">
      <c r="A116" s="115"/>
      <c r="B116" s="111" t="s">
        <v>65</v>
      </c>
      <c r="C116" s="29" t="s">
        <v>133</v>
      </c>
      <c r="D116" s="36">
        <v>1</v>
      </c>
      <c r="E116" s="36">
        <v>0</v>
      </c>
      <c r="F116" s="36">
        <v>0</v>
      </c>
      <c r="G116" s="36">
        <v>16</v>
      </c>
      <c r="H116" s="36">
        <v>11</v>
      </c>
      <c r="I116" s="36">
        <v>0</v>
      </c>
      <c r="J116" s="36">
        <v>36</v>
      </c>
      <c r="K116" s="36">
        <v>4</v>
      </c>
      <c r="L116" s="36">
        <v>0</v>
      </c>
      <c r="M116" s="36">
        <v>0</v>
      </c>
      <c r="N116" s="36">
        <v>0</v>
      </c>
      <c r="O116" s="36">
        <v>3</v>
      </c>
      <c r="P116" s="36">
        <v>0</v>
      </c>
      <c r="Q116" s="36">
        <v>0</v>
      </c>
      <c r="R116" s="37">
        <f t="shared" si="2"/>
        <v>71</v>
      </c>
    </row>
    <row r="117" spans="1:18" x14ac:dyDescent="0.3">
      <c r="A117" s="115"/>
      <c r="B117" s="111"/>
      <c r="C117" s="29" t="s">
        <v>103</v>
      </c>
      <c r="D117" s="35">
        <f>D116/$R$116*100</f>
        <v>1.4084507042253522</v>
      </c>
      <c r="E117" s="36">
        <f t="shared" ref="E117:R117" si="56">E116/$R$116*100</f>
        <v>0</v>
      </c>
      <c r="F117" s="36">
        <f t="shared" si="56"/>
        <v>0</v>
      </c>
      <c r="G117" s="35">
        <f t="shared" si="56"/>
        <v>22.535211267605636</v>
      </c>
      <c r="H117" s="35">
        <f t="shared" si="56"/>
        <v>15.492957746478872</v>
      </c>
      <c r="I117" s="36">
        <f t="shared" si="56"/>
        <v>0</v>
      </c>
      <c r="J117" s="35">
        <f t="shared" si="56"/>
        <v>50.704225352112672</v>
      </c>
      <c r="K117" s="35">
        <f t="shared" si="56"/>
        <v>5.6338028169014089</v>
      </c>
      <c r="L117" s="36">
        <f t="shared" si="56"/>
        <v>0</v>
      </c>
      <c r="M117" s="36">
        <f t="shared" si="56"/>
        <v>0</v>
      </c>
      <c r="N117" s="36">
        <f t="shared" si="56"/>
        <v>0</v>
      </c>
      <c r="O117" s="35">
        <f t="shared" si="56"/>
        <v>4.225352112676056</v>
      </c>
      <c r="P117" s="36">
        <f t="shared" si="56"/>
        <v>0</v>
      </c>
      <c r="Q117" s="36">
        <f t="shared" si="56"/>
        <v>0</v>
      </c>
      <c r="R117" s="37">
        <f t="shared" si="56"/>
        <v>100</v>
      </c>
    </row>
    <row r="118" spans="1:18" x14ac:dyDescent="0.3">
      <c r="A118" s="115"/>
      <c r="B118" s="111" t="s">
        <v>88</v>
      </c>
      <c r="C118" s="29" t="s">
        <v>133</v>
      </c>
      <c r="D118" s="36">
        <v>1</v>
      </c>
      <c r="E118" s="36">
        <v>0</v>
      </c>
      <c r="F118" s="36">
        <v>0</v>
      </c>
      <c r="G118" s="36">
        <v>10</v>
      </c>
      <c r="H118" s="36">
        <v>6</v>
      </c>
      <c r="I118" s="36">
        <v>2</v>
      </c>
      <c r="J118" s="36">
        <v>21</v>
      </c>
      <c r="K118" s="36">
        <v>2</v>
      </c>
      <c r="L118" s="36">
        <v>0</v>
      </c>
      <c r="M118" s="36">
        <v>0</v>
      </c>
      <c r="N118" s="36">
        <v>0</v>
      </c>
      <c r="O118" s="36">
        <v>11</v>
      </c>
      <c r="P118" s="36">
        <v>0</v>
      </c>
      <c r="Q118" s="36">
        <v>0</v>
      </c>
      <c r="R118" s="37">
        <f t="shared" si="2"/>
        <v>53</v>
      </c>
    </row>
    <row r="119" spans="1:18" x14ac:dyDescent="0.3">
      <c r="A119" s="115"/>
      <c r="B119" s="111"/>
      <c r="C119" s="29" t="s">
        <v>103</v>
      </c>
      <c r="D119" s="35">
        <f>D118/$R$118*100</f>
        <v>1.8867924528301887</v>
      </c>
      <c r="E119" s="36">
        <f t="shared" ref="E119:R119" si="57">E118/$R$118*100</f>
        <v>0</v>
      </c>
      <c r="F119" s="36">
        <f t="shared" si="57"/>
        <v>0</v>
      </c>
      <c r="G119" s="35">
        <f t="shared" si="57"/>
        <v>18.867924528301888</v>
      </c>
      <c r="H119" s="35">
        <f t="shared" si="57"/>
        <v>11.320754716981133</v>
      </c>
      <c r="I119" s="35">
        <f t="shared" si="57"/>
        <v>3.7735849056603774</v>
      </c>
      <c r="J119" s="35">
        <f t="shared" si="57"/>
        <v>39.622641509433961</v>
      </c>
      <c r="K119" s="35">
        <f t="shared" si="57"/>
        <v>3.7735849056603774</v>
      </c>
      <c r="L119" s="36">
        <f t="shared" si="57"/>
        <v>0</v>
      </c>
      <c r="M119" s="36">
        <f t="shared" si="57"/>
        <v>0</v>
      </c>
      <c r="N119" s="36">
        <f t="shared" si="57"/>
        <v>0</v>
      </c>
      <c r="O119" s="35">
        <f t="shared" si="57"/>
        <v>20.754716981132077</v>
      </c>
      <c r="P119" s="36">
        <f t="shared" si="57"/>
        <v>0</v>
      </c>
      <c r="Q119" s="36">
        <f t="shared" si="57"/>
        <v>0</v>
      </c>
      <c r="R119" s="37">
        <f t="shared" si="57"/>
        <v>100</v>
      </c>
    </row>
    <row r="120" spans="1:18" x14ac:dyDescent="0.3">
      <c r="A120" s="115"/>
      <c r="B120" s="111" t="s">
        <v>69</v>
      </c>
      <c r="C120" s="29" t="s">
        <v>133</v>
      </c>
      <c r="D120" s="36">
        <v>0</v>
      </c>
      <c r="E120" s="36">
        <v>0</v>
      </c>
      <c r="F120" s="36">
        <v>0</v>
      </c>
      <c r="G120" s="36">
        <v>4</v>
      </c>
      <c r="H120" s="36">
        <v>4</v>
      </c>
      <c r="I120" s="36">
        <v>0</v>
      </c>
      <c r="J120" s="36">
        <v>21</v>
      </c>
      <c r="K120" s="36">
        <v>2</v>
      </c>
      <c r="L120" s="36">
        <v>0</v>
      </c>
      <c r="M120" s="36">
        <v>0</v>
      </c>
      <c r="N120" s="36">
        <v>1</v>
      </c>
      <c r="O120" s="36">
        <v>7</v>
      </c>
      <c r="P120" s="36">
        <v>0</v>
      </c>
      <c r="Q120" s="36">
        <v>0</v>
      </c>
      <c r="R120" s="37">
        <f t="shared" si="2"/>
        <v>39</v>
      </c>
    </row>
    <row r="121" spans="1:18" x14ac:dyDescent="0.3">
      <c r="A121" s="115"/>
      <c r="B121" s="111"/>
      <c r="C121" s="29" t="s">
        <v>103</v>
      </c>
      <c r="D121" s="36">
        <f>D120/$R$120*100</f>
        <v>0</v>
      </c>
      <c r="E121" s="36">
        <f t="shared" ref="E121:R121" si="58">E120/$R$120*100</f>
        <v>0</v>
      </c>
      <c r="F121" s="36">
        <f t="shared" si="58"/>
        <v>0</v>
      </c>
      <c r="G121" s="35">
        <f t="shared" si="58"/>
        <v>10.256410256410255</v>
      </c>
      <c r="H121" s="35">
        <f t="shared" si="58"/>
        <v>10.256410256410255</v>
      </c>
      <c r="I121" s="36">
        <f t="shared" si="58"/>
        <v>0</v>
      </c>
      <c r="J121" s="35">
        <f t="shared" si="58"/>
        <v>53.846153846153847</v>
      </c>
      <c r="K121" s="35">
        <f t="shared" si="58"/>
        <v>5.1282051282051277</v>
      </c>
      <c r="L121" s="36">
        <f t="shared" si="58"/>
        <v>0</v>
      </c>
      <c r="M121" s="36">
        <f t="shared" si="58"/>
        <v>0</v>
      </c>
      <c r="N121" s="35">
        <f t="shared" si="58"/>
        <v>2.5641025641025639</v>
      </c>
      <c r="O121" s="35">
        <f t="shared" si="58"/>
        <v>17.948717948717949</v>
      </c>
      <c r="P121" s="36">
        <f t="shared" si="58"/>
        <v>0</v>
      </c>
      <c r="Q121" s="36">
        <f t="shared" si="58"/>
        <v>0</v>
      </c>
      <c r="R121" s="37">
        <f t="shared" si="58"/>
        <v>100</v>
      </c>
    </row>
    <row r="122" spans="1:18" x14ac:dyDescent="0.3">
      <c r="A122" s="115"/>
      <c r="B122" s="111" t="s">
        <v>97</v>
      </c>
      <c r="C122" s="29" t="s">
        <v>133</v>
      </c>
      <c r="D122" s="36">
        <v>1</v>
      </c>
      <c r="E122" s="36">
        <v>0</v>
      </c>
      <c r="F122" s="36">
        <v>0</v>
      </c>
      <c r="G122" s="36">
        <v>19</v>
      </c>
      <c r="H122" s="36">
        <v>4</v>
      </c>
      <c r="I122" s="36">
        <v>2</v>
      </c>
      <c r="J122" s="36">
        <v>56</v>
      </c>
      <c r="K122" s="36">
        <v>4</v>
      </c>
      <c r="L122" s="36">
        <v>0</v>
      </c>
      <c r="M122" s="36">
        <v>3</v>
      </c>
      <c r="N122" s="36">
        <v>2</v>
      </c>
      <c r="O122" s="36">
        <v>10</v>
      </c>
      <c r="P122" s="36">
        <v>1</v>
      </c>
      <c r="Q122" s="36">
        <v>0</v>
      </c>
      <c r="R122" s="37">
        <f t="shared" si="2"/>
        <v>102</v>
      </c>
    </row>
    <row r="123" spans="1:18" x14ac:dyDescent="0.3">
      <c r="A123" s="115"/>
      <c r="B123" s="111"/>
      <c r="C123" s="29" t="s">
        <v>103</v>
      </c>
      <c r="D123" s="35">
        <f>D122/$R$122*100</f>
        <v>0.98039215686274506</v>
      </c>
      <c r="E123" s="36">
        <f t="shared" ref="E123:R123" si="59">E122/$R$122*100</f>
        <v>0</v>
      </c>
      <c r="F123" s="36">
        <f t="shared" si="59"/>
        <v>0</v>
      </c>
      <c r="G123" s="35">
        <f t="shared" si="59"/>
        <v>18.627450980392158</v>
      </c>
      <c r="H123" s="35">
        <f t="shared" si="59"/>
        <v>3.9215686274509802</v>
      </c>
      <c r="I123" s="35">
        <f t="shared" si="59"/>
        <v>1.9607843137254901</v>
      </c>
      <c r="J123" s="35">
        <f t="shared" si="59"/>
        <v>54.901960784313729</v>
      </c>
      <c r="K123" s="35">
        <f t="shared" si="59"/>
        <v>3.9215686274509802</v>
      </c>
      <c r="L123" s="36">
        <f t="shared" si="59"/>
        <v>0</v>
      </c>
      <c r="M123" s="35">
        <f t="shared" si="59"/>
        <v>2.9411764705882351</v>
      </c>
      <c r="N123" s="35">
        <f t="shared" si="59"/>
        <v>1.9607843137254901</v>
      </c>
      <c r="O123" s="35">
        <f t="shared" si="59"/>
        <v>9.8039215686274517</v>
      </c>
      <c r="P123" s="35">
        <f t="shared" si="59"/>
        <v>0.98039215686274506</v>
      </c>
      <c r="Q123" s="36">
        <f t="shared" si="59"/>
        <v>0</v>
      </c>
      <c r="R123" s="37">
        <f t="shared" si="59"/>
        <v>100</v>
      </c>
    </row>
    <row r="124" spans="1:18" x14ac:dyDescent="0.3">
      <c r="A124" s="115"/>
      <c r="B124" s="111" t="s">
        <v>95</v>
      </c>
      <c r="C124" s="29" t="s">
        <v>133</v>
      </c>
      <c r="D124" s="36">
        <v>1</v>
      </c>
      <c r="E124" s="36">
        <v>0</v>
      </c>
      <c r="F124" s="36">
        <v>0</v>
      </c>
      <c r="G124" s="36">
        <v>10</v>
      </c>
      <c r="H124" s="36">
        <v>2</v>
      </c>
      <c r="I124" s="36">
        <v>0</v>
      </c>
      <c r="J124" s="36">
        <v>18</v>
      </c>
      <c r="K124" s="36">
        <v>0</v>
      </c>
      <c r="L124" s="36">
        <v>0</v>
      </c>
      <c r="M124" s="36">
        <v>1</v>
      </c>
      <c r="N124" s="36">
        <v>0</v>
      </c>
      <c r="O124" s="36">
        <v>2</v>
      </c>
      <c r="P124" s="36">
        <v>0</v>
      </c>
      <c r="Q124" s="36">
        <v>0</v>
      </c>
      <c r="R124" s="37">
        <f t="shared" si="2"/>
        <v>34</v>
      </c>
    </row>
    <row r="125" spans="1:18" x14ac:dyDescent="0.3">
      <c r="A125" s="115"/>
      <c r="B125" s="111"/>
      <c r="C125" s="29" t="s">
        <v>103</v>
      </c>
      <c r="D125" s="35">
        <f>D124/$R$124*100</f>
        <v>2.9411764705882351</v>
      </c>
      <c r="E125" s="36">
        <f t="shared" ref="E125:R125" si="60">E124/$R$124*100</f>
        <v>0</v>
      </c>
      <c r="F125" s="36">
        <f t="shared" si="60"/>
        <v>0</v>
      </c>
      <c r="G125" s="35">
        <f t="shared" si="60"/>
        <v>29.411764705882355</v>
      </c>
      <c r="H125" s="35">
        <f t="shared" si="60"/>
        <v>5.8823529411764701</v>
      </c>
      <c r="I125" s="36">
        <f t="shared" si="60"/>
        <v>0</v>
      </c>
      <c r="J125" s="35">
        <f t="shared" si="60"/>
        <v>52.941176470588239</v>
      </c>
      <c r="K125" s="36">
        <f t="shared" si="60"/>
        <v>0</v>
      </c>
      <c r="L125" s="36">
        <f t="shared" si="60"/>
        <v>0</v>
      </c>
      <c r="M125" s="35">
        <f t="shared" si="60"/>
        <v>2.9411764705882351</v>
      </c>
      <c r="N125" s="36">
        <f t="shared" si="60"/>
        <v>0</v>
      </c>
      <c r="O125" s="35">
        <f t="shared" si="60"/>
        <v>5.8823529411764701</v>
      </c>
      <c r="P125" s="36">
        <f t="shared" si="60"/>
        <v>0</v>
      </c>
      <c r="Q125" s="36">
        <f t="shared" si="60"/>
        <v>0</v>
      </c>
      <c r="R125" s="37">
        <f t="shared" si="60"/>
        <v>100</v>
      </c>
    </row>
    <row r="126" spans="1:18" x14ac:dyDescent="0.3">
      <c r="A126" s="115"/>
      <c r="B126" s="111" t="s">
        <v>82</v>
      </c>
      <c r="C126" s="29" t="s">
        <v>133</v>
      </c>
      <c r="D126" s="36">
        <v>1</v>
      </c>
      <c r="E126" s="36">
        <v>0</v>
      </c>
      <c r="F126" s="36">
        <v>0</v>
      </c>
      <c r="G126" s="36">
        <v>5</v>
      </c>
      <c r="H126" s="36">
        <v>6</v>
      </c>
      <c r="I126" s="36">
        <v>0</v>
      </c>
      <c r="J126" s="36">
        <v>19</v>
      </c>
      <c r="K126" s="36">
        <v>0</v>
      </c>
      <c r="L126" s="36">
        <v>0</v>
      </c>
      <c r="M126" s="36">
        <v>0</v>
      </c>
      <c r="N126" s="36">
        <v>0</v>
      </c>
      <c r="O126" s="36">
        <v>4</v>
      </c>
      <c r="P126" s="36">
        <v>0</v>
      </c>
      <c r="Q126" s="36">
        <v>1</v>
      </c>
      <c r="R126" s="37">
        <f t="shared" si="2"/>
        <v>36</v>
      </c>
    </row>
    <row r="127" spans="1:18" x14ac:dyDescent="0.3">
      <c r="A127" s="115"/>
      <c r="B127" s="111"/>
      <c r="C127" s="29" t="s">
        <v>103</v>
      </c>
      <c r="D127" s="35">
        <f>D126/$R$126*100</f>
        <v>2.7777777777777777</v>
      </c>
      <c r="E127" s="36">
        <f t="shared" ref="E127:R127" si="61">E126/$R$126*100</f>
        <v>0</v>
      </c>
      <c r="F127" s="36">
        <f t="shared" si="61"/>
        <v>0</v>
      </c>
      <c r="G127" s="35">
        <f t="shared" si="61"/>
        <v>13.888888888888889</v>
      </c>
      <c r="H127" s="35">
        <f t="shared" si="61"/>
        <v>16.666666666666664</v>
      </c>
      <c r="I127" s="36">
        <f t="shared" si="61"/>
        <v>0</v>
      </c>
      <c r="J127" s="35">
        <f t="shared" si="61"/>
        <v>52.777777777777779</v>
      </c>
      <c r="K127" s="36">
        <f t="shared" si="61"/>
        <v>0</v>
      </c>
      <c r="L127" s="36">
        <f t="shared" si="61"/>
        <v>0</v>
      </c>
      <c r="M127" s="36">
        <f t="shared" si="61"/>
        <v>0</v>
      </c>
      <c r="N127" s="36">
        <f t="shared" si="61"/>
        <v>0</v>
      </c>
      <c r="O127" s="35">
        <f t="shared" si="61"/>
        <v>11.111111111111111</v>
      </c>
      <c r="P127" s="36">
        <f t="shared" si="61"/>
        <v>0</v>
      </c>
      <c r="Q127" s="35">
        <f t="shared" si="61"/>
        <v>2.7777777777777777</v>
      </c>
      <c r="R127" s="37">
        <f t="shared" si="61"/>
        <v>100</v>
      </c>
    </row>
    <row r="128" spans="1:18" x14ac:dyDescent="0.3">
      <c r="A128" s="115"/>
      <c r="B128" s="111" t="s">
        <v>66</v>
      </c>
      <c r="C128" s="29" t="s">
        <v>133</v>
      </c>
      <c r="D128" s="36">
        <v>0</v>
      </c>
      <c r="E128" s="36">
        <v>0</v>
      </c>
      <c r="F128" s="36">
        <v>0</v>
      </c>
      <c r="G128" s="36">
        <v>3</v>
      </c>
      <c r="H128" s="36">
        <v>13</v>
      </c>
      <c r="I128" s="36">
        <v>0</v>
      </c>
      <c r="J128" s="36">
        <v>19</v>
      </c>
      <c r="K128" s="36">
        <v>0</v>
      </c>
      <c r="L128" s="36">
        <v>0</v>
      </c>
      <c r="M128" s="36">
        <v>0</v>
      </c>
      <c r="N128" s="36">
        <v>0</v>
      </c>
      <c r="O128" s="36">
        <v>4</v>
      </c>
      <c r="P128" s="36">
        <v>0</v>
      </c>
      <c r="Q128" s="36">
        <v>1</v>
      </c>
      <c r="R128" s="37">
        <f t="shared" si="2"/>
        <v>40</v>
      </c>
    </row>
    <row r="129" spans="1:18" x14ac:dyDescent="0.3">
      <c r="A129" s="115"/>
      <c r="B129" s="111"/>
      <c r="C129" s="29" t="s">
        <v>103</v>
      </c>
      <c r="D129" s="36">
        <f>D128/$R$128*100</f>
        <v>0</v>
      </c>
      <c r="E129" s="36">
        <f t="shared" ref="E129:R129" si="62">E128/$R$128*100</f>
        <v>0</v>
      </c>
      <c r="F129" s="36">
        <f t="shared" si="62"/>
        <v>0</v>
      </c>
      <c r="G129" s="36">
        <f t="shared" si="62"/>
        <v>7.5</v>
      </c>
      <c r="H129" s="36">
        <f t="shared" si="62"/>
        <v>32.5</v>
      </c>
      <c r="I129" s="36">
        <f t="shared" si="62"/>
        <v>0</v>
      </c>
      <c r="J129" s="36">
        <f t="shared" si="62"/>
        <v>47.5</v>
      </c>
      <c r="K129" s="36">
        <f t="shared" si="62"/>
        <v>0</v>
      </c>
      <c r="L129" s="36">
        <f t="shared" si="62"/>
        <v>0</v>
      </c>
      <c r="M129" s="36">
        <f t="shared" si="62"/>
        <v>0</v>
      </c>
      <c r="N129" s="36">
        <f t="shared" si="62"/>
        <v>0</v>
      </c>
      <c r="O129" s="36">
        <f t="shared" si="62"/>
        <v>10</v>
      </c>
      <c r="P129" s="36">
        <f t="shared" si="62"/>
        <v>0</v>
      </c>
      <c r="Q129" s="36">
        <f t="shared" si="62"/>
        <v>2.5</v>
      </c>
      <c r="R129" s="37">
        <f t="shared" si="62"/>
        <v>100</v>
      </c>
    </row>
    <row r="130" spans="1:18" x14ac:dyDescent="0.3">
      <c r="A130" s="115"/>
      <c r="B130" s="111" t="s">
        <v>67</v>
      </c>
      <c r="C130" s="29" t="s">
        <v>133</v>
      </c>
      <c r="D130" s="36">
        <v>0</v>
      </c>
      <c r="E130" s="36">
        <v>0</v>
      </c>
      <c r="F130" s="36">
        <v>0</v>
      </c>
      <c r="G130" s="36">
        <v>1</v>
      </c>
      <c r="H130" s="36">
        <v>2</v>
      </c>
      <c r="I130" s="36">
        <v>0</v>
      </c>
      <c r="J130" s="36">
        <v>14</v>
      </c>
      <c r="K130" s="36">
        <v>0</v>
      </c>
      <c r="L130" s="36">
        <v>0</v>
      </c>
      <c r="M130" s="36">
        <v>0</v>
      </c>
      <c r="N130" s="36">
        <v>0</v>
      </c>
      <c r="O130" s="36">
        <v>1</v>
      </c>
      <c r="P130" s="36">
        <v>0</v>
      </c>
      <c r="Q130" s="36">
        <v>0</v>
      </c>
      <c r="R130" s="37">
        <f t="shared" si="2"/>
        <v>18</v>
      </c>
    </row>
    <row r="131" spans="1:18" x14ac:dyDescent="0.3">
      <c r="A131" s="115"/>
      <c r="B131" s="111"/>
      <c r="C131" s="29" t="s">
        <v>103</v>
      </c>
      <c r="D131" s="36">
        <f>D130/$R$130*100</f>
        <v>0</v>
      </c>
      <c r="E131" s="36">
        <f t="shared" ref="E131:R131" si="63">E130/$R$130*100</f>
        <v>0</v>
      </c>
      <c r="F131" s="36">
        <f t="shared" si="63"/>
        <v>0</v>
      </c>
      <c r="G131" s="35">
        <f t="shared" si="63"/>
        <v>5.5555555555555554</v>
      </c>
      <c r="H131" s="35">
        <f t="shared" si="63"/>
        <v>11.111111111111111</v>
      </c>
      <c r="I131" s="36">
        <f t="shared" si="63"/>
        <v>0</v>
      </c>
      <c r="J131" s="35">
        <f t="shared" si="63"/>
        <v>77.777777777777786</v>
      </c>
      <c r="K131" s="36">
        <f t="shared" si="63"/>
        <v>0</v>
      </c>
      <c r="L131" s="36">
        <f t="shared" si="63"/>
        <v>0</v>
      </c>
      <c r="M131" s="36">
        <f t="shared" si="63"/>
        <v>0</v>
      </c>
      <c r="N131" s="36">
        <f t="shared" si="63"/>
        <v>0</v>
      </c>
      <c r="O131" s="35">
        <f t="shared" si="63"/>
        <v>5.5555555555555554</v>
      </c>
      <c r="P131" s="36">
        <f t="shared" si="63"/>
        <v>0</v>
      </c>
      <c r="Q131" s="36">
        <f t="shared" si="63"/>
        <v>0</v>
      </c>
      <c r="R131" s="37">
        <f t="shared" si="63"/>
        <v>100</v>
      </c>
    </row>
    <row r="132" spans="1:18" x14ac:dyDescent="0.3">
      <c r="A132" s="115"/>
      <c r="B132" s="111" t="s">
        <v>79</v>
      </c>
      <c r="C132" s="29" t="s">
        <v>133</v>
      </c>
      <c r="D132" s="36">
        <v>1</v>
      </c>
      <c r="E132" s="36">
        <v>0</v>
      </c>
      <c r="F132" s="36">
        <v>0</v>
      </c>
      <c r="G132" s="36">
        <v>18</v>
      </c>
      <c r="H132" s="36">
        <v>8</v>
      </c>
      <c r="I132" s="36">
        <v>1</v>
      </c>
      <c r="J132" s="36">
        <v>35</v>
      </c>
      <c r="K132" s="36">
        <v>4</v>
      </c>
      <c r="L132" s="36">
        <v>0</v>
      </c>
      <c r="M132" s="36">
        <v>0</v>
      </c>
      <c r="N132" s="36">
        <v>0</v>
      </c>
      <c r="O132" s="36">
        <v>10</v>
      </c>
      <c r="P132" s="36">
        <v>0</v>
      </c>
      <c r="Q132" s="36">
        <v>0</v>
      </c>
      <c r="R132" s="37">
        <f t="shared" si="2"/>
        <v>77</v>
      </c>
    </row>
    <row r="133" spans="1:18" x14ac:dyDescent="0.3">
      <c r="A133" s="115"/>
      <c r="B133" s="111"/>
      <c r="C133" s="29" t="s">
        <v>103</v>
      </c>
      <c r="D133" s="35">
        <f>D132/$R$132*100</f>
        <v>1.2987012987012987</v>
      </c>
      <c r="E133" s="36">
        <f t="shared" ref="E133:R133" si="64">E132/$R$132*100</f>
        <v>0</v>
      </c>
      <c r="F133" s="36">
        <f t="shared" si="64"/>
        <v>0</v>
      </c>
      <c r="G133" s="35">
        <f t="shared" si="64"/>
        <v>23.376623376623375</v>
      </c>
      <c r="H133" s="35">
        <f t="shared" si="64"/>
        <v>10.38961038961039</v>
      </c>
      <c r="I133" s="35">
        <f t="shared" si="64"/>
        <v>1.2987012987012987</v>
      </c>
      <c r="J133" s="35">
        <f t="shared" si="64"/>
        <v>45.454545454545453</v>
      </c>
      <c r="K133" s="35">
        <f t="shared" si="64"/>
        <v>5.1948051948051948</v>
      </c>
      <c r="L133" s="36">
        <f t="shared" si="64"/>
        <v>0</v>
      </c>
      <c r="M133" s="36">
        <f t="shared" si="64"/>
        <v>0</v>
      </c>
      <c r="N133" s="36">
        <f t="shared" si="64"/>
        <v>0</v>
      </c>
      <c r="O133" s="35">
        <f t="shared" si="64"/>
        <v>12.987012987012985</v>
      </c>
      <c r="P133" s="36">
        <f t="shared" si="64"/>
        <v>0</v>
      </c>
      <c r="Q133" s="36">
        <f t="shared" si="64"/>
        <v>0</v>
      </c>
      <c r="R133" s="37">
        <f t="shared" si="64"/>
        <v>100</v>
      </c>
    </row>
    <row r="134" spans="1:18" x14ac:dyDescent="0.3">
      <c r="A134" s="115"/>
      <c r="B134" s="111" t="s">
        <v>89</v>
      </c>
      <c r="C134" s="29" t="s">
        <v>133</v>
      </c>
      <c r="D134" s="36">
        <v>0</v>
      </c>
      <c r="E134" s="36">
        <v>0</v>
      </c>
      <c r="F134" s="36">
        <v>0</v>
      </c>
      <c r="G134" s="36">
        <v>0</v>
      </c>
      <c r="H134" s="36">
        <v>2</v>
      </c>
      <c r="I134" s="36">
        <v>0</v>
      </c>
      <c r="J134" s="36">
        <v>3</v>
      </c>
      <c r="K134" s="36">
        <v>0</v>
      </c>
      <c r="L134" s="36">
        <v>0</v>
      </c>
      <c r="M134" s="36">
        <v>0</v>
      </c>
      <c r="N134" s="36">
        <v>0</v>
      </c>
      <c r="O134" s="36">
        <v>0</v>
      </c>
      <c r="P134" s="36">
        <v>0</v>
      </c>
      <c r="Q134" s="36">
        <v>0</v>
      </c>
      <c r="R134" s="37">
        <f t="shared" si="2"/>
        <v>5</v>
      </c>
    </row>
    <row r="135" spans="1:18" x14ac:dyDescent="0.3">
      <c r="A135" s="115"/>
      <c r="B135" s="111"/>
      <c r="C135" s="29" t="s">
        <v>103</v>
      </c>
      <c r="D135" s="36">
        <f>D134/$R$134*100</f>
        <v>0</v>
      </c>
      <c r="E135" s="36">
        <f t="shared" ref="E135:R135" si="65">E134/$R$134*100</f>
        <v>0</v>
      </c>
      <c r="F135" s="36">
        <f t="shared" si="65"/>
        <v>0</v>
      </c>
      <c r="G135" s="36">
        <f t="shared" si="65"/>
        <v>0</v>
      </c>
      <c r="H135" s="36">
        <f t="shared" si="65"/>
        <v>40</v>
      </c>
      <c r="I135" s="36">
        <f t="shared" si="65"/>
        <v>0</v>
      </c>
      <c r="J135" s="36">
        <f t="shared" si="65"/>
        <v>60</v>
      </c>
      <c r="K135" s="36">
        <f t="shared" si="65"/>
        <v>0</v>
      </c>
      <c r="L135" s="36">
        <f t="shared" si="65"/>
        <v>0</v>
      </c>
      <c r="M135" s="36">
        <f t="shared" si="65"/>
        <v>0</v>
      </c>
      <c r="N135" s="36">
        <f t="shared" si="65"/>
        <v>0</v>
      </c>
      <c r="O135" s="36">
        <f t="shared" si="65"/>
        <v>0</v>
      </c>
      <c r="P135" s="36">
        <f t="shared" si="65"/>
        <v>0</v>
      </c>
      <c r="Q135" s="36">
        <f t="shared" si="65"/>
        <v>0</v>
      </c>
      <c r="R135" s="37">
        <f t="shared" si="65"/>
        <v>100</v>
      </c>
    </row>
    <row r="136" spans="1:18" x14ac:dyDescent="0.3">
      <c r="A136" s="115"/>
      <c r="B136" s="111" t="s">
        <v>81</v>
      </c>
      <c r="C136" s="29" t="s">
        <v>133</v>
      </c>
      <c r="D136" s="36">
        <v>0</v>
      </c>
      <c r="E136" s="36">
        <v>0</v>
      </c>
      <c r="F136" s="36">
        <v>0</v>
      </c>
      <c r="G136" s="36">
        <v>3</v>
      </c>
      <c r="H136" s="36">
        <v>6</v>
      </c>
      <c r="I136" s="36">
        <v>0</v>
      </c>
      <c r="J136" s="36">
        <v>7</v>
      </c>
      <c r="K136" s="36">
        <v>1</v>
      </c>
      <c r="L136" s="36">
        <v>0</v>
      </c>
      <c r="M136" s="36">
        <v>0</v>
      </c>
      <c r="N136" s="36">
        <v>0</v>
      </c>
      <c r="O136" s="36">
        <v>2</v>
      </c>
      <c r="P136" s="36">
        <v>0</v>
      </c>
      <c r="Q136" s="36">
        <v>0</v>
      </c>
      <c r="R136" s="37">
        <f t="shared" si="2"/>
        <v>19</v>
      </c>
    </row>
    <row r="137" spans="1:18" x14ac:dyDescent="0.3">
      <c r="A137" s="115"/>
      <c r="B137" s="111"/>
      <c r="C137" s="29" t="s">
        <v>103</v>
      </c>
      <c r="D137" s="36">
        <f>D136/$R$136*100</f>
        <v>0</v>
      </c>
      <c r="E137" s="36">
        <f t="shared" ref="E137:R137" si="66">E136/$R$136*100</f>
        <v>0</v>
      </c>
      <c r="F137" s="36">
        <f t="shared" si="66"/>
        <v>0</v>
      </c>
      <c r="G137" s="35">
        <f t="shared" si="66"/>
        <v>15.789473684210526</v>
      </c>
      <c r="H137" s="35">
        <f t="shared" si="66"/>
        <v>31.578947368421051</v>
      </c>
      <c r="I137" s="36">
        <f t="shared" si="66"/>
        <v>0</v>
      </c>
      <c r="J137" s="35">
        <f t="shared" si="66"/>
        <v>36.84210526315789</v>
      </c>
      <c r="K137" s="35">
        <f t="shared" si="66"/>
        <v>5.2631578947368416</v>
      </c>
      <c r="L137" s="36">
        <f t="shared" si="66"/>
        <v>0</v>
      </c>
      <c r="M137" s="36">
        <f t="shared" si="66"/>
        <v>0</v>
      </c>
      <c r="N137" s="36">
        <f t="shared" si="66"/>
        <v>0</v>
      </c>
      <c r="O137" s="35">
        <f t="shared" si="66"/>
        <v>10.526315789473683</v>
      </c>
      <c r="P137" s="36">
        <f t="shared" si="66"/>
        <v>0</v>
      </c>
      <c r="Q137" s="36">
        <f t="shared" si="66"/>
        <v>0</v>
      </c>
      <c r="R137" s="37">
        <f t="shared" si="66"/>
        <v>100</v>
      </c>
    </row>
    <row r="138" spans="1:18" x14ac:dyDescent="0.3">
      <c r="A138" s="115"/>
      <c r="B138" s="111" t="s">
        <v>84</v>
      </c>
      <c r="C138" s="29" t="s">
        <v>133</v>
      </c>
      <c r="D138" s="36">
        <v>0</v>
      </c>
      <c r="E138" s="36">
        <v>0</v>
      </c>
      <c r="F138" s="36">
        <v>0</v>
      </c>
      <c r="G138" s="36">
        <v>0</v>
      </c>
      <c r="H138" s="36">
        <v>4</v>
      </c>
      <c r="I138" s="36">
        <v>0</v>
      </c>
      <c r="J138" s="36">
        <v>1</v>
      </c>
      <c r="K138" s="36">
        <v>0</v>
      </c>
      <c r="L138" s="36">
        <v>0</v>
      </c>
      <c r="M138" s="36">
        <v>0</v>
      </c>
      <c r="N138" s="36">
        <v>0</v>
      </c>
      <c r="O138" s="36">
        <v>1</v>
      </c>
      <c r="P138" s="36">
        <v>0</v>
      </c>
      <c r="Q138" s="36">
        <v>0</v>
      </c>
      <c r="R138" s="37">
        <f t="shared" si="2"/>
        <v>6</v>
      </c>
    </row>
    <row r="139" spans="1:18" x14ac:dyDescent="0.3">
      <c r="A139" s="115"/>
      <c r="B139" s="111"/>
      <c r="C139" s="29" t="s">
        <v>103</v>
      </c>
      <c r="D139" s="36">
        <f>D138/$R$138*100</f>
        <v>0</v>
      </c>
      <c r="E139" s="36">
        <f t="shared" ref="E139:R139" si="67">E138/$R$138*100</f>
        <v>0</v>
      </c>
      <c r="F139" s="36">
        <f t="shared" si="67"/>
        <v>0</v>
      </c>
      <c r="G139" s="36">
        <f t="shared" si="67"/>
        <v>0</v>
      </c>
      <c r="H139" s="35">
        <f t="shared" si="67"/>
        <v>66.666666666666657</v>
      </c>
      <c r="I139" s="36">
        <f t="shared" si="67"/>
        <v>0</v>
      </c>
      <c r="J139" s="35">
        <f t="shared" si="67"/>
        <v>16.666666666666664</v>
      </c>
      <c r="K139" s="36">
        <f t="shared" si="67"/>
        <v>0</v>
      </c>
      <c r="L139" s="36">
        <f t="shared" si="67"/>
        <v>0</v>
      </c>
      <c r="M139" s="36">
        <f t="shared" si="67"/>
        <v>0</v>
      </c>
      <c r="N139" s="36">
        <f t="shared" si="67"/>
        <v>0</v>
      </c>
      <c r="O139" s="35">
        <f t="shared" si="67"/>
        <v>16.666666666666664</v>
      </c>
      <c r="P139" s="36">
        <f t="shared" si="67"/>
        <v>0</v>
      </c>
      <c r="Q139" s="36">
        <f t="shared" si="67"/>
        <v>0</v>
      </c>
      <c r="R139" s="37">
        <f t="shared" si="67"/>
        <v>100</v>
      </c>
    </row>
    <row r="140" spans="1:18" x14ac:dyDescent="0.3">
      <c r="A140" s="115"/>
      <c r="B140" s="111" t="s">
        <v>90</v>
      </c>
      <c r="C140" s="29" t="s">
        <v>133</v>
      </c>
      <c r="D140" s="36">
        <v>0</v>
      </c>
      <c r="E140" s="36">
        <v>0</v>
      </c>
      <c r="F140" s="36">
        <v>0</v>
      </c>
      <c r="G140" s="36">
        <v>4</v>
      </c>
      <c r="H140" s="36">
        <v>0</v>
      </c>
      <c r="I140" s="36">
        <v>0</v>
      </c>
      <c r="J140" s="36">
        <v>7</v>
      </c>
      <c r="K140" s="36">
        <v>1</v>
      </c>
      <c r="L140" s="36">
        <v>0</v>
      </c>
      <c r="M140" s="36">
        <v>0</v>
      </c>
      <c r="N140" s="36">
        <v>0</v>
      </c>
      <c r="O140" s="36">
        <v>0</v>
      </c>
      <c r="P140" s="36">
        <v>0</v>
      </c>
      <c r="Q140" s="36">
        <v>0</v>
      </c>
      <c r="R140" s="37">
        <f t="shared" si="2"/>
        <v>12</v>
      </c>
    </row>
    <row r="141" spans="1:18" x14ac:dyDescent="0.3">
      <c r="A141" s="115"/>
      <c r="B141" s="111"/>
      <c r="C141" s="29" t="s">
        <v>103</v>
      </c>
      <c r="D141" s="36">
        <f>D140/$R$140*100</f>
        <v>0</v>
      </c>
      <c r="E141" s="36">
        <f t="shared" ref="E141:R141" si="68">E140/$R$140*100</f>
        <v>0</v>
      </c>
      <c r="F141" s="36">
        <f t="shared" si="68"/>
        <v>0</v>
      </c>
      <c r="G141" s="35">
        <f t="shared" si="68"/>
        <v>33.333333333333329</v>
      </c>
      <c r="H141" s="36">
        <f t="shared" si="68"/>
        <v>0</v>
      </c>
      <c r="I141" s="36">
        <f t="shared" si="68"/>
        <v>0</v>
      </c>
      <c r="J141" s="35">
        <f t="shared" si="68"/>
        <v>58.333333333333336</v>
      </c>
      <c r="K141" s="35">
        <f t="shared" si="68"/>
        <v>8.3333333333333321</v>
      </c>
      <c r="L141" s="36">
        <f t="shared" si="68"/>
        <v>0</v>
      </c>
      <c r="M141" s="36">
        <f t="shared" si="68"/>
        <v>0</v>
      </c>
      <c r="N141" s="36">
        <f t="shared" si="68"/>
        <v>0</v>
      </c>
      <c r="O141" s="36">
        <f t="shared" si="68"/>
        <v>0</v>
      </c>
      <c r="P141" s="36">
        <f t="shared" si="68"/>
        <v>0</v>
      </c>
      <c r="Q141" s="36">
        <f t="shared" si="68"/>
        <v>0</v>
      </c>
      <c r="R141" s="37">
        <f t="shared" si="68"/>
        <v>100</v>
      </c>
    </row>
    <row r="142" spans="1:18" x14ac:dyDescent="0.3">
      <c r="A142" s="115"/>
      <c r="B142" s="111" t="s">
        <v>71</v>
      </c>
      <c r="C142" s="29" t="s">
        <v>133</v>
      </c>
      <c r="D142" s="36">
        <v>0</v>
      </c>
      <c r="E142" s="36">
        <v>0</v>
      </c>
      <c r="F142" s="36">
        <v>0</v>
      </c>
      <c r="G142" s="36">
        <v>1</v>
      </c>
      <c r="H142" s="36">
        <v>0</v>
      </c>
      <c r="I142" s="36">
        <v>0</v>
      </c>
      <c r="J142" s="36">
        <v>6</v>
      </c>
      <c r="K142" s="36">
        <v>0</v>
      </c>
      <c r="L142" s="36">
        <v>0</v>
      </c>
      <c r="M142" s="36">
        <v>0</v>
      </c>
      <c r="N142" s="36">
        <v>0</v>
      </c>
      <c r="O142" s="36">
        <v>1</v>
      </c>
      <c r="P142" s="36">
        <v>0</v>
      </c>
      <c r="Q142" s="36">
        <v>0</v>
      </c>
      <c r="R142" s="37">
        <f t="shared" si="2"/>
        <v>8</v>
      </c>
    </row>
    <row r="143" spans="1:18" x14ac:dyDescent="0.3">
      <c r="A143" s="115"/>
      <c r="B143" s="111"/>
      <c r="C143" s="29" t="s">
        <v>103</v>
      </c>
      <c r="D143" s="36">
        <f>D142/$R$142*100</f>
        <v>0</v>
      </c>
      <c r="E143" s="36">
        <f t="shared" ref="E143:R143" si="69">E142/$R$142*100</f>
        <v>0</v>
      </c>
      <c r="F143" s="36">
        <f t="shared" si="69"/>
        <v>0</v>
      </c>
      <c r="G143" s="36">
        <f t="shared" si="69"/>
        <v>12.5</v>
      </c>
      <c r="H143" s="36">
        <f t="shared" si="69"/>
        <v>0</v>
      </c>
      <c r="I143" s="36">
        <f t="shared" si="69"/>
        <v>0</v>
      </c>
      <c r="J143" s="36">
        <f t="shared" si="69"/>
        <v>75</v>
      </c>
      <c r="K143" s="36">
        <f t="shared" si="69"/>
        <v>0</v>
      </c>
      <c r="L143" s="36">
        <f t="shared" si="69"/>
        <v>0</v>
      </c>
      <c r="M143" s="36">
        <f t="shared" si="69"/>
        <v>0</v>
      </c>
      <c r="N143" s="36">
        <f t="shared" si="69"/>
        <v>0</v>
      </c>
      <c r="O143" s="36">
        <f t="shared" si="69"/>
        <v>12.5</v>
      </c>
      <c r="P143" s="36">
        <f t="shared" si="69"/>
        <v>0</v>
      </c>
      <c r="Q143" s="36">
        <f t="shared" si="69"/>
        <v>0</v>
      </c>
      <c r="R143" s="37">
        <f t="shared" si="69"/>
        <v>100</v>
      </c>
    </row>
    <row r="144" spans="1:18" x14ac:dyDescent="0.3">
      <c r="A144" s="115"/>
      <c r="B144" s="111" t="s">
        <v>91</v>
      </c>
      <c r="C144" s="29" t="s">
        <v>133</v>
      </c>
      <c r="D144" s="36">
        <v>0</v>
      </c>
      <c r="E144" s="36">
        <v>0</v>
      </c>
      <c r="F144" s="36">
        <v>0</v>
      </c>
      <c r="G144" s="36">
        <v>4</v>
      </c>
      <c r="H144" s="36">
        <v>3</v>
      </c>
      <c r="I144" s="36">
        <v>0</v>
      </c>
      <c r="J144" s="36">
        <v>5</v>
      </c>
      <c r="K144" s="36">
        <v>1</v>
      </c>
      <c r="L144" s="36">
        <v>0</v>
      </c>
      <c r="M144" s="36">
        <v>1</v>
      </c>
      <c r="N144" s="36">
        <v>0</v>
      </c>
      <c r="O144" s="36">
        <v>1</v>
      </c>
      <c r="P144" s="36">
        <v>0</v>
      </c>
      <c r="Q144" s="36">
        <v>0</v>
      </c>
      <c r="R144" s="37">
        <f t="shared" si="2"/>
        <v>15</v>
      </c>
    </row>
    <row r="145" spans="1:18" x14ac:dyDescent="0.3">
      <c r="A145" s="115"/>
      <c r="B145" s="111"/>
      <c r="C145" s="29" t="s">
        <v>103</v>
      </c>
      <c r="D145" s="36">
        <f>D144/$R$144*100</f>
        <v>0</v>
      </c>
      <c r="E145" s="36">
        <f t="shared" ref="E145:R145" si="70">E144/$R$144*100</f>
        <v>0</v>
      </c>
      <c r="F145" s="36">
        <f t="shared" si="70"/>
        <v>0</v>
      </c>
      <c r="G145" s="35">
        <f t="shared" si="70"/>
        <v>26.666666666666668</v>
      </c>
      <c r="H145" s="36">
        <f t="shared" si="70"/>
        <v>20</v>
      </c>
      <c r="I145" s="36">
        <f t="shared" si="70"/>
        <v>0</v>
      </c>
      <c r="J145" s="35">
        <f t="shared" si="70"/>
        <v>33.333333333333329</v>
      </c>
      <c r="K145" s="35">
        <f t="shared" si="70"/>
        <v>6.666666666666667</v>
      </c>
      <c r="L145" s="36">
        <f t="shared" si="70"/>
        <v>0</v>
      </c>
      <c r="M145" s="35">
        <f t="shared" si="70"/>
        <v>6.666666666666667</v>
      </c>
      <c r="N145" s="36">
        <f t="shared" si="70"/>
        <v>0</v>
      </c>
      <c r="O145" s="35">
        <f t="shared" si="70"/>
        <v>6.666666666666667</v>
      </c>
      <c r="P145" s="36">
        <f t="shared" si="70"/>
        <v>0</v>
      </c>
      <c r="Q145" s="36">
        <f t="shared" si="70"/>
        <v>0</v>
      </c>
      <c r="R145" s="37">
        <f t="shared" si="70"/>
        <v>100</v>
      </c>
    </row>
    <row r="146" spans="1:18" x14ac:dyDescent="0.3">
      <c r="A146" s="115"/>
      <c r="B146" s="111" t="s">
        <v>83</v>
      </c>
      <c r="C146" s="29" t="s">
        <v>133</v>
      </c>
      <c r="D146" s="36">
        <v>1</v>
      </c>
      <c r="E146" s="36">
        <v>0</v>
      </c>
      <c r="F146" s="36">
        <v>0</v>
      </c>
      <c r="G146" s="36">
        <v>2</v>
      </c>
      <c r="H146" s="36">
        <v>2</v>
      </c>
      <c r="I146" s="36">
        <v>1</v>
      </c>
      <c r="J146" s="36">
        <v>5</v>
      </c>
      <c r="K146" s="36">
        <v>1</v>
      </c>
      <c r="L146" s="36">
        <v>0</v>
      </c>
      <c r="M146" s="36">
        <v>1</v>
      </c>
      <c r="N146" s="36">
        <v>0</v>
      </c>
      <c r="O146" s="36">
        <v>0</v>
      </c>
      <c r="P146" s="36">
        <v>0</v>
      </c>
      <c r="Q146" s="36">
        <v>0</v>
      </c>
      <c r="R146" s="37">
        <f t="shared" si="2"/>
        <v>13</v>
      </c>
    </row>
    <row r="147" spans="1:18" x14ac:dyDescent="0.3">
      <c r="A147" s="115"/>
      <c r="B147" s="111"/>
      <c r="C147" s="29" t="s">
        <v>103</v>
      </c>
      <c r="D147" s="35">
        <f>D146/$R$146*100</f>
        <v>7.6923076923076925</v>
      </c>
      <c r="E147" s="36">
        <f t="shared" ref="E147:R147" si="71">E146/$R$146*100</f>
        <v>0</v>
      </c>
      <c r="F147" s="36">
        <f t="shared" si="71"/>
        <v>0</v>
      </c>
      <c r="G147" s="35">
        <f t="shared" si="71"/>
        <v>15.384615384615385</v>
      </c>
      <c r="H147" s="35">
        <f t="shared" si="71"/>
        <v>15.384615384615385</v>
      </c>
      <c r="I147" s="35">
        <f t="shared" si="71"/>
        <v>7.6923076923076925</v>
      </c>
      <c r="J147" s="35">
        <f t="shared" si="71"/>
        <v>38.461538461538467</v>
      </c>
      <c r="K147" s="35">
        <f t="shared" si="71"/>
        <v>7.6923076923076925</v>
      </c>
      <c r="L147" s="36">
        <f t="shared" si="71"/>
        <v>0</v>
      </c>
      <c r="M147" s="35">
        <f t="shared" si="71"/>
        <v>7.6923076923076925</v>
      </c>
      <c r="N147" s="36">
        <f t="shared" si="71"/>
        <v>0</v>
      </c>
      <c r="O147" s="36">
        <f t="shared" si="71"/>
        <v>0</v>
      </c>
      <c r="P147" s="36">
        <f t="shared" si="71"/>
        <v>0</v>
      </c>
      <c r="Q147" s="36">
        <f t="shared" si="71"/>
        <v>0</v>
      </c>
      <c r="R147" s="37">
        <f t="shared" si="71"/>
        <v>100</v>
      </c>
    </row>
    <row r="148" spans="1:18" x14ac:dyDescent="0.3">
      <c r="A148" s="115"/>
      <c r="B148" s="111" t="s">
        <v>85</v>
      </c>
      <c r="C148" s="29" t="s">
        <v>133</v>
      </c>
      <c r="D148" s="36">
        <v>1</v>
      </c>
      <c r="E148" s="36">
        <v>0</v>
      </c>
      <c r="F148" s="36">
        <v>0</v>
      </c>
      <c r="G148" s="36">
        <v>1</v>
      </c>
      <c r="H148" s="36">
        <v>3</v>
      </c>
      <c r="I148" s="36">
        <v>0</v>
      </c>
      <c r="J148" s="36">
        <v>6</v>
      </c>
      <c r="K148" s="36">
        <v>1</v>
      </c>
      <c r="L148" s="36">
        <v>0</v>
      </c>
      <c r="M148" s="36">
        <v>0</v>
      </c>
      <c r="N148" s="36">
        <v>0</v>
      </c>
      <c r="O148" s="36">
        <v>0</v>
      </c>
      <c r="P148" s="36">
        <v>0</v>
      </c>
      <c r="Q148" s="36">
        <v>0</v>
      </c>
      <c r="R148" s="37">
        <f t="shared" si="2"/>
        <v>12</v>
      </c>
    </row>
    <row r="149" spans="1:18" x14ac:dyDescent="0.3">
      <c r="A149" s="115"/>
      <c r="B149" s="111"/>
      <c r="C149" s="29" t="s">
        <v>103</v>
      </c>
      <c r="D149" s="35">
        <f>D148/$R$148*100</f>
        <v>8.3333333333333321</v>
      </c>
      <c r="E149" s="36">
        <f t="shared" ref="E149:R149" si="72">E148/$R$148*100</f>
        <v>0</v>
      </c>
      <c r="F149" s="36">
        <f t="shared" si="72"/>
        <v>0</v>
      </c>
      <c r="G149" s="35">
        <f t="shared" si="72"/>
        <v>8.3333333333333321</v>
      </c>
      <c r="H149" s="36">
        <f t="shared" si="72"/>
        <v>25</v>
      </c>
      <c r="I149" s="36">
        <f t="shared" si="72"/>
        <v>0</v>
      </c>
      <c r="J149" s="36">
        <f t="shared" si="72"/>
        <v>50</v>
      </c>
      <c r="K149" s="35">
        <f t="shared" si="72"/>
        <v>8.3333333333333321</v>
      </c>
      <c r="L149" s="36">
        <f t="shared" si="72"/>
        <v>0</v>
      </c>
      <c r="M149" s="36">
        <f t="shared" si="72"/>
        <v>0</v>
      </c>
      <c r="N149" s="36">
        <f t="shared" si="72"/>
        <v>0</v>
      </c>
      <c r="O149" s="36">
        <f t="shared" si="72"/>
        <v>0</v>
      </c>
      <c r="P149" s="36">
        <f t="shared" si="72"/>
        <v>0</v>
      </c>
      <c r="Q149" s="36">
        <f t="shared" si="72"/>
        <v>0</v>
      </c>
      <c r="R149" s="37">
        <f t="shared" si="72"/>
        <v>100</v>
      </c>
    </row>
    <row r="150" spans="1:18" x14ac:dyDescent="0.3">
      <c r="A150" s="115"/>
      <c r="B150" s="111" t="s">
        <v>80</v>
      </c>
      <c r="C150" s="29" t="s">
        <v>133</v>
      </c>
      <c r="D150" s="36">
        <v>0</v>
      </c>
      <c r="E150" s="36">
        <v>0</v>
      </c>
      <c r="F150" s="36">
        <v>0</v>
      </c>
      <c r="G150" s="36">
        <v>6</v>
      </c>
      <c r="H150" s="36">
        <v>2</v>
      </c>
      <c r="I150" s="36">
        <v>0</v>
      </c>
      <c r="J150" s="36">
        <v>12</v>
      </c>
      <c r="K150" s="36">
        <v>3</v>
      </c>
      <c r="L150" s="36">
        <v>0</v>
      </c>
      <c r="M150" s="36">
        <v>0</v>
      </c>
      <c r="N150" s="36">
        <v>0</v>
      </c>
      <c r="O150" s="36">
        <v>3</v>
      </c>
      <c r="P150" s="36">
        <v>0</v>
      </c>
      <c r="Q150" s="36">
        <v>0</v>
      </c>
      <c r="R150" s="37">
        <f t="shared" si="2"/>
        <v>26</v>
      </c>
    </row>
    <row r="151" spans="1:18" x14ac:dyDescent="0.3">
      <c r="A151" s="115"/>
      <c r="B151" s="111"/>
      <c r="C151" s="29" t="s">
        <v>103</v>
      </c>
      <c r="D151" s="36">
        <f>D150/$R$150*100</f>
        <v>0</v>
      </c>
      <c r="E151" s="36">
        <f t="shared" ref="E151:R151" si="73">E150/$R$150*100</f>
        <v>0</v>
      </c>
      <c r="F151" s="36">
        <f t="shared" si="73"/>
        <v>0</v>
      </c>
      <c r="G151" s="35">
        <f t="shared" si="73"/>
        <v>23.076923076923077</v>
      </c>
      <c r="H151" s="35">
        <f t="shared" si="73"/>
        <v>7.6923076923076925</v>
      </c>
      <c r="I151" s="36">
        <f t="shared" si="73"/>
        <v>0</v>
      </c>
      <c r="J151" s="35">
        <f t="shared" si="73"/>
        <v>46.153846153846153</v>
      </c>
      <c r="K151" s="35">
        <f t="shared" si="73"/>
        <v>11.538461538461538</v>
      </c>
      <c r="L151" s="36">
        <f t="shared" si="73"/>
        <v>0</v>
      </c>
      <c r="M151" s="36">
        <f t="shared" si="73"/>
        <v>0</v>
      </c>
      <c r="N151" s="36">
        <f t="shared" si="73"/>
        <v>0</v>
      </c>
      <c r="O151" s="35">
        <f t="shared" si="73"/>
        <v>11.538461538461538</v>
      </c>
      <c r="P151" s="36">
        <f t="shared" si="73"/>
        <v>0</v>
      </c>
      <c r="Q151" s="36">
        <f t="shared" si="73"/>
        <v>0</v>
      </c>
      <c r="R151" s="37">
        <f t="shared" si="73"/>
        <v>100</v>
      </c>
    </row>
    <row r="152" spans="1:18" x14ac:dyDescent="0.3">
      <c r="A152" s="115"/>
      <c r="B152" s="111" t="s">
        <v>68</v>
      </c>
      <c r="C152" s="29" t="s">
        <v>133</v>
      </c>
      <c r="D152" s="36">
        <v>1</v>
      </c>
      <c r="E152" s="36">
        <v>0</v>
      </c>
      <c r="F152" s="36">
        <v>0</v>
      </c>
      <c r="G152" s="36">
        <v>0</v>
      </c>
      <c r="H152" s="36">
        <v>4</v>
      </c>
      <c r="I152" s="36">
        <v>0</v>
      </c>
      <c r="J152" s="36">
        <v>14</v>
      </c>
      <c r="K152" s="36">
        <v>1</v>
      </c>
      <c r="L152" s="36">
        <v>0</v>
      </c>
      <c r="M152" s="36">
        <v>1</v>
      </c>
      <c r="N152" s="36">
        <v>0</v>
      </c>
      <c r="O152" s="36">
        <v>2</v>
      </c>
      <c r="P152" s="36">
        <v>0</v>
      </c>
      <c r="Q152" s="36">
        <v>0</v>
      </c>
      <c r="R152" s="37">
        <f t="shared" si="2"/>
        <v>23</v>
      </c>
    </row>
    <row r="153" spans="1:18" x14ac:dyDescent="0.3">
      <c r="A153" s="115"/>
      <c r="B153" s="111"/>
      <c r="C153" s="29" t="s">
        <v>103</v>
      </c>
      <c r="D153" s="35">
        <f>D152/$R$152*100</f>
        <v>4.3478260869565215</v>
      </c>
      <c r="E153" s="36">
        <f t="shared" ref="E153:R153" si="74">E152/$R$152*100</f>
        <v>0</v>
      </c>
      <c r="F153" s="36">
        <f t="shared" si="74"/>
        <v>0</v>
      </c>
      <c r="G153" s="36">
        <f t="shared" si="74"/>
        <v>0</v>
      </c>
      <c r="H153" s="35">
        <f t="shared" si="74"/>
        <v>17.391304347826086</v>
      </c>
      <c r="I153" s="36">
        <f t="shared" si="74"/>
        <v>0</v>
      </c>
      <c r="J153" s="35">
        <f t="shared" si="74"/>
        <v>60.869565217391312</v>
      </c>
      <c r="K153" s="35">
        <f t="shared" si="74"/>
        <v>4.3478260869565215</v>
      </c>
      <c r="L153" s="36">
        <f t="shared" si="74"/>
        <v>0</v>
      </c>
      <c r="M153" s="35">
        <f t="shared" si="74"/>
        <v>4.3478260869565215</v>
      </c>
      <c r="N153" s="36">
        <f t="shared" si="74"/>
        <v>0</v>
      </c>
      <c r="O153" s="35">
        <f t="shared" si="74"/>
        <v>8.695652173913043</v>
      </c>
      <c r="P153" s="36">
        <f t="shared" si="74"/>
        <v>0</v>
      </c>
      <c r="Q153" s="36">
        <f t="shared" si="74"/>
        <v>0</v>
      </c>
      <c r="R153" s="37">
        <f t="shared" si="74"/>
        <v>100</v>
      </c>
    </row>
    <row r="154" spans="1:18" x14ac:dyDescent="0.3">
      <c r="A154" s="115"/>
      <c r="B154" s="111" t="s">
        <v>87</v>
      </c>
      <c r="C154" s="29" t="s">
        <v>133</v>
      </c>
      <c r="D154" s="36">
        <v>0</v>
      </c>
      <c r="E154" s="36">
        <v>0</v>
      </c>
      <c r="F154" s="36">
        <v>0</v>
      </c>
      <c r="G154" s="36">
        <v>1</v>
      </c>
      <c r="H154" s="36">
        <v>4</v>
      </c>
      <c r="I154" s="36">
        <v>0</v>
      </c>
      <c r="J154" s="36">
        <v>6</v>
      </c>
      <c r="K154" s="36">
        <v>0</v>
      </c>
      <c r="L154" s="36">
        <v>0</v>
      </c>
      <c r="M154" s="36">
        <v>0</v>
      </c>
      <c r="N154" s="36">
        <v>0</v>
      </c>
      <c r="O154" s="36">
        <v>1</v>
      </c>
      <c r="P154" s="36">
        <v>0</v>
      </c>
      <c r="Q154" s="36">
        <v>0</v>
      </c>
      <c r="R154" s="37">
        <f t="shared" si="2"/>
        <v>12</v>
      </c>
    </row>
    <row r="155" spans="1:18" x14ac:dyDescent="0.3">
      <c r="A155" s="115"/>
      <c r="B155" s="111"/>
      <c r="C155" s="29" t="s">
        <v>103</v>
      </c>
      <c r="D155" s="36">
        <f>D154/$R$154*100</f>
        <v>0</v>
      </c>
      <c r="E155" s="36">
        <f t="shared" ref="E155:R155" si="75">E154/$R$154*100</f>
        <v>0</v>
      </c>
      <c r="F155" s="36">
        <f t="shared" si="75"/>
        <v>0</v>
      </c>
      <c r="G155" s="35">
        <f t="shared" si="75"/>
        <v>8.3333333333333321</v>
      </c>
      <c r="H155" s="35">
        <f t="shared" si="75"/>
        <v>33.333333333333329</v>
      </c>
      <c r="I155" s="36">
        <f t="shared" si="75"/>
        <v>0</v>
      </c>
      <c r="J155" s="36">
        <f t="shared" si="75"/>
        <v>50</v>
      </c>
      <c r="K155" s="36">
        <f t="shared" si="75"/>
        <v>0</v>
      </c>
      <c r="L155" s="36">
        <f t="shared" si="75"/>
        <v>0</v>
      </c>
      <c r="M155" s="36">
        <f t="shared" si="75"/>
        <v>0</v>
      </c>
      <c r="N155" s="36">
        <f t="shared" si="75"/>
        <v>0</v>
      </c>
      <c r="O155" s="35">
        <f t="shared" si="75"/>
        <v>8.3333333333333321</v>
      </c>
      <c r="P155" s="36">
        <f t="shared" si="75"/>
        <v>0</v>
      </c>
      <c r="Q155" s="36">
        <f t="shared" si="75"/>
        <v>0</v>
      </c>
      <c r="R155" s="37">
        <f t="shared" si="75"/>
        <v>100</v>
      </c>
    </row>
    <row r="156" spans="1:18" x14ac:dyDescent="0.3">
      <c r="A156" s="115"/>
      <c r="B156" s="111" t="s">
        <v>99</v>
      </c>
      <c r="C156" s="29" t="s">
        <v>133</v>
      </c>
      <c r="D156" s="36">
        <v>0</v>
      </c>
      <c r="E156" s="36">
        <v>0</v>
      </c>
      <c r="F156" s="36">
        <v>0</v>
      </c>
      <c r="G156" s="36">
        <v>2</v>
      </c>
      <c r="H156" s="36">
        <v>3</v>
      </c>
      <c r="I156" s="36">
        <v>0</v>
      </c>
      <c r="J156" s="36">
        <v>12</v>
      </c>
      <c r="K156" s="36">
        <v>1</v>
      </c>
      <c r="L156" s="36">
        <v>0</v>
      </c>
      <c r="M156" s="36">
        <v>0</v>
      </c>
      <c r="N156" s="36">
        <v>0</v>
      </c>
      <c r="O156" s="36">
        <v>0</v>
      </c>
      <c r="P156" s="36">
        <v>0</v>
      </c>
      <c r="Q156" s="36">
        <v>1</v>
      </c>
      <c r="R156" s="37">
        <f t="shared" si="2"/>
        <v>19</v>
      </c>
    </row>
    <row r="157" spans="1:18" x14ac:dyDescent="0.3">
      <c r="A157" s="115"/>
      <c r="B157" s="111"/>
      <c r="C157" s="29" t="s">
        <v>103</v>
      </c>
      <c r="D157" s="36">
        <f>D156/$R$156*100</f>
        <v>0</v>
      </c>
      <c r="E157" s="36">
        <f t="shared" ref="E157:R157" si="76">E156/$R$156*100</f>
        <v>0</v>
      </c>
      <c r="F157" s="36">
        <f t="shared" si="76"/>
        <v>0</v>
      </c>
      <c r="G157" s="35">
        <f t="shared" si="76"/>
        <v>10.526315789473683</v>
      </c>
      <c r="H157" s="35">
        <f t="shared" si="76"/>
        <v>15.789473684210526</v>
      </c>
      <c r="I157" s="36">
        <f t="shared" si="76"/>
        <v>0</v>
      </c>
      <c r="J157" s="35">
        <f t="shared" si="76"/>
        <v>63.157894736842103</v>
      </c>
      <c r="K157" s="35">
        <f t="shared" si="76"/>
        <v>5.2631578947368416</v>
      </c>
      <c r="L157" s="36">
        <f t="shared" si="76"/>
        <v>0</v>
      </c>
      <c r="M157" s="36">
        <f t="shared" si="76"/>
        <v>0</v>
      </c>
      <c r="N157" s="36">
        <f t="shared" si="76"/>
        <v>0</v>
      </c>
      <c r="O157" s="36">
        <f t="shared" si="76"/>
        <v>0</v>
      </c>
      <c r="P157" s="36">
        <f t="shared" si="76"/>
        <v>0</v>
      </c>
      <c r="Q157" s="35">
        <f t="shared" si="76"/>
        <v>5.2631578947368416</v>
      </c>
      <c r="R157" s="37">
        <f t="shared" si="76"/>
        <v>100</v>
      </c>
    </row>
    <row r="158" spans="1:18" x14ac:dyDescent="0.3">
      <c r="A158" s="115"/>
      <c r="B158" s="111" t="s">
        <v>107</v>
      </c>
      <c r="C158" s="29" t="s">
        <v>133</v>
      </c>
      <c r="D158" s="36">
        <v>0</v>
      </c>
      <c r="E158" s="36">
        <v>0</v>
      </c>
      <c r="F158" s="36">
        <v>0</v>
      </c>
      <c r="G158" s="36">
        <v>0</v>
      </c>
      <c r="H158" s="36">
        <v>0</v>
      </c>
      <c r="I158" s="36">
        <v>0</v>
      </c>
      <c r="J158" s="36">
        <v>2</v>
      </c>
      <c r="K158" s="36">
        <v>0</v>
      </c>
      <c r="L158" s="36">
        <v>0</v>
      </c>
      <c r="M158" s="36">
        <v>0</v>
      </c>
      <c r="N158" s="36">
        <v>0</v>
      </c>
      <c r="O158" s="36">
        <v>0</v>
      </c>
      <c r="P158" s="36">
        <v>0</v>
      </c>
      <c r="Q158" s="36">
        <v>0</v>
      </c>
      <c r="R158" s="37">
        <f t="shared" si="2"/>
        <v>2</v>
      </c>
    </row>
    <row r="159" spans="1:18" x14ac:dyDescent="0.3">
      <c r="A159" s="116"/>
      <c r="B159" s="113"/>
      <c r="C159" s="38" t="s">
        <v>103</v>
      </c>
      <c r="D159" s="44">
        <f>D158/$R$158*100</f>
        <v>0</v>
      </c>
      <c r="E159" s="44">
        <f t="shared" ref="E159:R159" si="77">E158/$R$158*100</f>
        <v>0</v>
      </c>
      <c r="F159" s="44">
        <f t="shared" si="77"/>
        <v>0</v>
      </c>
      <c r="G159" s="44">
        <f t="shared" si="77"/>
        <v>0</v>
      </c>
      <c r="H159" s="44">
        <f t="shared" si="77"/>
        <v>0</v>
      </c>
      <c r="I159" s="44">
        <f t="shared" si="77"/>
        <v>0</v>
      </c>
      <c r="J159" s="44">
        <f t="shared" si="77"/>
        <v>100</v>
      </c>
      <c r="K159" s="44">
        <f t="shared" si="77"/>
        <v>0</v>
      </c>
      <c r="L159" s="44">
        <f t="shared" si="77"/>
        <v>0</v>
      </c>
      <c r="M159" s="44">
        <f t="shared" si="77"/>
        <v>0</v>
      </c>
      <c r="N159" s="44">
        <f t="shared" si="77"/>
        <v>0</v>
      </c>
      <c r="O159" s="44">
        <f t="shared" si="77"/>
        <v>0</v>
      </c>
      <c r="P159" s="44">
        <f t="shared" si="77"/>
        <v>0</v>
      </c>
      <c r="Q159" s="44">
        <f t="shared" si="77"/>
        <v>0</v>
      </c>
      <c r="R159" s="45">
        <f t="shared" si="77"/>
        <v>100</v>
      </c>
    </row>
    <row r="160" spans="1:18" x14ac:dyDescent="0.3">
      <c r="A160" s="115" t="s">
        <v>121</v>
      </c>
      <c r="B160" s="119" t="s">
        <v>23</v>
      </c>
      <c r="C160" s="31" t="s">
        <v>133</v>
      </c>
      <c r="D160" s="31">
        <v>22</v>
      </c>
      <c r="E160" s="31">
        <v>1</v>
      </c>
      <c r="F160" s="31">
        <v>1</v>
      </c>
      <c r="G160" s="31">
        <v>101</v>
      </c>
      <c r="H160" s="31">
        <v>96</v>
      </c>
      <c r="I160" s="31">
        <v>4</v>
      </c>
      <c r="J160" s="31">
        <v>369</v>
      </c>
      <c r="K160" s="31">
        <v>33</v>
      </c>
      <c r="L160" s="31">
        <v>0</v>
      </c>
      <c r="M160" s="31">
        <v>6</v>
      </c>
      <c r="N160" s="31">
        <v>12</v>
      </c>
      <c r="O160" s="31">
        <v>106</v>
      </c>
      <c r="P160" s="31">
        <v>1</v>
      </c>
      <c r="Q160" s="31">
        <v>2</v>
      </c>
      <c r="R160" s="32">
        <f>SUM(D160:Q160)</f>
        <v>754</v>
      </c>
    </row>
    <row r="161" spans="1:18" x14ac:dyDescent="0.3">
      <c r="A161" s="115"/>
      <c r="B161" s="118"/>
      <c r="C161" s="29" t="s">
        <v>103</v>
      </c>
      <c r="D161" s="29">
        <v>2.9</v>
      </c>
      <c r="E161" s="29">
        <v>0.1</v>
      </c>
      <c r="F161" s="29">
        <v>0.1</v>
      </c>
      <c r="G161" s="29">
        <v>13.4</v>
      </c>
      <c r="H161" s="29">
        <v>12.7</v>
      </c>
      <c r="I161" s="29">
        <v>0.5</v>
      </c>
      <c r="J161" s="29">
        <v>48.9</v>
      </c>
      <c r="K161" s="29">
        <v>4.4000000000000004</v>
      </c>
      <c r="L161" s="29">
        <v>0</v>
      </c>
      <c r="M161" s="29">
        <v>0.8</v>
      </c>
      <c r="N161" s="29">
        <v>1.6</v>
      </c>
      <c r="O161" s="29">
        <v>14.1</v>
      </c>
      <c r="P161" s="29">
        <v>0.1</v>
      </c>
      <c r="Q161" s="29">
        <v>0.3</v>
      </c>
      <c r="R161" s="30">
        <v>100</v>
      </c>
    </row>
    <row r="162" spans="1:18" x14ac:dyDescent="0.3">
      <c r="A162" s="115"/>
      <c r="B162" s="111" t="s">
        <v>77</v>
      </c>
      <c r="C162" s="29" t="s">
        <v>133</v>
      </c>
      <c r="D162" s="36">
        <f>D164+D166</f>
        <v>4</v>
      </c>
      <c r="E162" s="36">
        <f t="shared" ref="E162:R162" si="78">E164+E166</f>
        <v>1</v>
      </c>
      <c r="F162" s="36">
        <f t="shared" si="78"/>
        <v>1</v>
      </c>
      <c r="G162" s="36">
        <f t="shared" si="78"/>
        <v>17</v>
      </c>
      <c r="H162" s="36">
        <f t="shared" si="78"/>
        <v>7</v>
      </c>
      <c r="I162" s="36">
        <f t="shared" si="78"/>
        <v>1</v>
      </c>
      <c r="J162" s="36">
        <f t="shared" si="78"/>
        <v>64</v>
      </c>
      <c r="K162" s="36">
        <f t="shared" si="78"/>
        <v>4</v>
      </c>
      <c r="L162" s="36">
        <f t="shared" si="78"/>
        <v>0</v>
      </c>
      <c r="M162" s="36">
        <f t="shared" si="78"/>
        <v>1</v>
      </c>
      <c r="N162" s="36">
        <f t="shared" si="78"/>
        <v>3</v>
      </c>
      <c r="O162" s="36">
        <f t="shared" si="78"/>
        <v>18</v>
      </c>
      <c r="P162" s="36">
        <f t="shared" si="78"/>
        <v>0</v>
      </c>
      <c r="Q162" s="36">
        <f t="shared" si="78"/>
        <v>0</v>
      </c>
      <c r="R162" s="37">
        <f t="shared" si="78"/>
        <v>121</v>
      </c>
    </row>
    <row r="163" spans="1:18" x14ac:dyDescent="0.3">
      <c r="A163" s="115"/>
      <c r="B163" s="111"/>
      <c r="C163" s="29" t="s">
        <v>103</v>
      </c>
      <c r="D163" s="35">
        <f>D162/$R$162*100</f>
        <v>3.3057851239669422</v>
      </c>
      <c r="E163" s="35">
        <f t="shared" ref="E163:R163" si="79">E162/$R$162*100</f>
        <v>0.82644628099173556</v>
      </c>
      <c r="F163" s="35">
        <f t="shared" si="79"/>
        <v>0.82644628099173556</v>
      </c>
      <c r="G163" s="35">
        <f t="shared" si="79"/>
        <v>14.049586776859504</v>
      </c>
      <c r="H163" s="35">
        <f t="shared" si="79"/>
        <v>5.785123966942149</v>
      </c>
      <c r="I163" s="35">
        <f t="shared" si="79"/>
        <v>0.82644628099173556</v>
      </c>
      <c r="J163" s="35">
        <f t="shared" si="79"/>
        <v>52.892561983471076</v>
      </c>
      <c r="K163" s="35">
        <f t="shared" si="79"/>
        <v>3.3057851239669422</v>
      </c>
      <c r="L163" s="36">
        <f t="shared" si="79"/>
        <v>0</v>
      </c>
      <c r="M163" s="35">
        <f t="shared" si="79"/>
        <v>0.82644628099173556</v>
      </c>
      <c r="N163" s="35">
        <f t="shared" si="79"/>
        <v>2.4793388429752068</v>
      </c>
      <c r="O163" s="35">
        <f t="shared" si="79"/>
        <v>14.87603305785124</v>
      </c>
      <c r="P163" s="36">
        <f t="shared" si="79"/>
        <v>0</v>
      </c>
      <c r="Q163" s="36">
        <f t="shared" si="79"/>
        <v>0</v>
      </c>
      <c r="R163" s="37">
        <f t="shared" si="79"/>
        <v>100</v>
      </c>
    </row>
    <row r="164" spans="1:18" x14ac:dyDescent="0.3">
      <c r="A164" s="115"/>
      <c r="B164" s="111" t="s">
        <v>94</v>
      </c>
      <c r="C164" s="29" t="s">
        <v>133</v>
      </c>
      <c r="D164" s="36">
        <v>1</v>
      </c>
      <c r="E164" s="36">
        <v>0</v>
      </c>
      <c r="F164" s="36">
        <v>1</v>
      </c>
      <c r="G164" s="36">
        <v>7</v>
      </c>
      <c r="H164" s="36">
        <v>2</v>
      </c>
      <c r="I164" s="36">
        <v>0</v>
      </c>
      <c r="J164" s="36">
        <v>30</v>
      </c>
      <c r="K164" s="36">
        <v>2</v>
      </c>
      <c r="L164" s="36">
        <v>0</v>
      </c>
      <c r="M164" s="36">
        <v>1</v>
      </c>
      <c r="N164" s="36">
        <v>2</v>
      </c>
      <c r="O164" s="36">
        <v>6</v>
      </c>
      <c r="P164" s="36">
        <v>0</v>
      </c>
      <c r="Q164" s="36">
        <v>0</v>
      </c>
      <c r="R164" s="37">
        <f>SUM(D164:Q164)</f>
        <v>52</v>
      </c>
    </row>
    <row r="165" spans="1:18" x14ac:dyDescent="0.3">
      <c r="A165" s="115"/>
      <c r="B165" s="111"/>
      <c r="C165" s="29" t="s">
        <v>103</v>
      </c>
      <c r="D165" s="35">
        <f>D164/$R$164*100</f>
        <v>1.9230769230769231</v>
      </c>
      <c r="E165" s="36">
        <f t="shared" ref="E165:R165" si="80">E164/$R$164*100</f>
        <v>0</v>
      </c>
      <c r="F165" s="35">
        <f t="shared" si="80"/>
        <v>1.9230769230769231</v>
      </c>
      <c r="G165" s="35">
        <f t="shared" si="80"/>
        <v>13.461538461538462</v>
      </c>
      <c r="H165" s="35">
        <f t="shared" si="80"/>
        <v>3.8461538461538463</v>
      </c>
      <c r="I165" s="36">
        <f t="shared" si="80"/>
        <v>0</v>
      </c>
      <c r="J165" s="35">
        <f t="shared" si="80"/>
        <v>57.692307692307686</v>
      </c>
      <c r="K165" s="35">
        <f t="shared" si="80"/>
        <v>3.8461538461538463</v>
      </c>
      <c r="L165" s="36">
        <f t="shared" si="80"/>
        <v>0</v>
      </c>
      <c r="M165" s="35">
        <f t="shared" si="80"/>
        <v>1.9230769230769231</v>
      </c>
      <c r="N165" s="35">
        <f t="shared" si="80"/>
        <v>3.8461538461538463</v>
      </c>
      <c r="O165" s="35">
        <f t="shared" si="80"/>
        <v>11.538461538461538</v>
      </c>
      <c r="P165" s="36">
        <f t="shared" si="80"/>
        <v>0</v>
      </c>
      <c r="Q165" s="36">
        <f t="shared" si="80"/>
        <v>0</v>
      </c>
      <c r="R165" s="37">
        <f t="shared" si="80"/>
        <v>100</v>
      </c>
    </row>
    <row r="166" spans="1:18" x14ac:dyDescent="0.3">
      <c r="A166" s="115"/>
      <c r="B166" s="111" t="s">
        <v>76</v>
      </c>
      <c r="C166" s="29" t="s">
        <v>133</v>
      </c>
      <c r="D166" s="36">
        <v>3</v>
      </c>
      <c r="E166" s="36">
        <v>1</v>
      </c>
      <c r="F166" s="36">
        <v>0</v>
      </c>
      <c r="G166" s="36">
        <v>10</v>
      </c>
      <c r="H166" s="36">
        <v>5</v>
      </c>
      <c r="I166" s="36">
        <v>1</v>
      </c>
      <c r="J166" s="36">
        <v>34</v>
      </c>
      <c r="K166" s="36">
        <v>2</v>
      </c>
      <c r="L166" s="36">
        <v>0</v>
      </c>
      <c r="M166" s="36">
        <v>0</v>
      </c>
      <c r="N166" s="36">
        <v>1</v>
      </c>
      <c r="O166" s="36">
        <v>12</v>
      </c>
      <c r="P166" s="36">
        <v>0</v>
      </c>
      <c r="Q166" s="36">
        <v>0</v>
      </c>
      <c r="R166" s="37">
        <f t="shared" ref="R166:R210" si="81">SUM(D166:Q166)</f>
        <v>69</v>
      </c>
    </row>
    <row r="167" spans="1:18" x14ac:dyDescent="0.3">
      <c r="A167" s="115"/>
      <c r="B167" s="111"/>
      <c r="C167" s="29" t="s">
        <v>103</v>
      </c>
      <c r="D167" s="35">
        <f>D166/$R$166*100</f>
        <v>4.3478260869565215</v>
      </c>
      <c r="E167" s="35">
        <f t="shared" ref="E167:R167" si="82">E166/$R$166*100</f>
        <v>1.4492753623188406</v>
      </c>
      <c r="F167" s="36">
        <f t="shared" si="82"/>
        <v>0</v>
      </c>
      <c r="G167" s="35">
        <f t="shared" si="82"/>
        <v>14.492753623188406</v>
      </c>
      <c r="H167" s="35">
        <f t="shared" si="82"/>
        <v>7.2463768115942031</v>
      </c>
      <c r="I167" s="35">
        <f t="shared" si="82"/>
        <v>1.4492753623188406</v>
      </c>
      <c r="J167" s="35">
        <f t="shared" si="82"/>
        <v>49.275362318840585</v>
      </c>
      <c r="K167" s="35">
        <f t="shared" si="82"/>
        <v>2.8985507246376812</v>
      </c>
      <c r="L167" s="36">
        <f t="shared" si="82"/>
        <v>0</v>
      </c>
      <c r="M167" s="36">
        <f t="shared" si="82"/>
        <v>0</v>
      </c>
      <c r="N167" s="35">
        <f t="shared" si="82"/>
        <v>1.4492753623188406</v>
      </c>
      <c r="O167" s="35">
        <f t="shared" si="82"/>
        <v>17.391304347826086</v>
      </c>
      <c r="P167" s="36">
        <f t="shared" si="82"/>
        <v>0</v>
      </c>
      <c r="Q167" s="36">
        <f t="shared" si="82"/>
        <v>0</v>
      </c>
      <c r="R167" s="37">
        <f t="shared" si="82"/>
        <v>100</v>
      </c>
    </row>
    <row r="168" spans="1:18" x14ac:dyDescent="0.3">
      <c r="A168" s="115"/>
      <c r="B168" s="111" t="s">
        <v>65</v>
      </c>
      <c r="C168" s="29" t="s">
        <v>133</v>
      </c>
      <c r="D168" s="36">
        <v>2</v>
      </c>
      <c r="E168" s="36">
        <v>0</v>
      </c>
      <c r="F168" s="36">
        <v>0</v>
      </c>
      <c r="G168" s="36">
        <v>9</v>
      </c>
      <c r="H168" s="36">
        <v>11</v>
      </c>
      <c r="I168" s="36">
        <v>1</v>
      </c>
      <c r="J168" s="36">
        <v>34</v>
      </c>
      <c r="K168" s="36">
        <v>1</v>
      </c>
      <c r="L168" s="36">
        <v>0</v>
      </c>
      <c r="M168" s="36">
        <v>1</v>
      </c>
      <c r="N168" s="36"/>
      <c r="O168" s="36">
        <v>10</v>
      </c>
      <c r="P168" s="36">
        <v>0</v>
      </c>
      <c r="Q168" s="36">
        <v>1</v>
      </c>
      <c r="R168" s="37">
        <f t="shared" si="81"/>
        <v>70</v>
      </c>
    </row>
    <row r="169" spans="1:18" x14ac:dyDescent="0.3">
      <c r="A169" s="115"/>
      <c r="B169" s="111"/>
      <c r="C169" s="29" t="s">
        <v>103</v>
      </c>
      <c r="D169" s="35">
        <f>D168/$R$168*100</f>
        <v>2.8571428571428572</v>
      </c>
      <c r="E169" s="36">
        <f t="shared" ref="E169:R169" si="83">E168/$R$168*100</f>
        <v>0</v>
      </c>
      <c r="F169" s="36">
        <f t="shared" si="83"/>
        <v>0</v>
      </c>
      <c r="G169" s="35">
        <f t="shared" si="83"/>
        <v>12.857142857142856</v>
      </c>
      <c r="H169" s="35">
        <f t="shared" si="83"/>
        <v>15.714285714285714</v>
      </c>
      <c r="I169" s="35">
        <f t="shared" si="83"/>
        <v>1.4285714285714286</v>
      </c>
      <c r="J169" s="35">
        <f t="shared" si="83"/>
        <v>48.571428571428569</v>
      </c>
      <c r="K169" s="35">
        <f t="shared" si="83"/>
        <v>1.4285714285714286</v>
      </c>
      <c r="L169" s="36">
        <f t="shared" si="83"/>
        <v>0</v>
      </c>
      <c r="M169" s="35">
        <f t="shared" si="83"/>
        <v>1.4285714285714286</v>
      </c>
      <c r="N169" s="36">
        <f t="shared" si="83"/>
        <v>0</v>
      </c>
      <c r="O169" s="35">
        <f t="shared" si="83"/>
        <v>14.285714285714285</v>
      </c>
      <c r="P169" s="36">
        <f t="shared" si="83"/>
        <v>0</v>
      </c>
      <c r="Q169" s="35">
        <f t="shared" si="83"/>
        <v>1.4285714285714286</v>
      </c>
      <c r="R169" s="37">
        <f t="shared" si="83"/>
        <v>100</v>
      </c>
    </row>
    <row r="170" spans="1:18" x14ac:dyDescent="0.3">
      <c r="A170" s="115"/>
      <c r="B170" s="111" t="s">
        <v>88</v>
      </c>
      <c r="C170" s="29" t="s">
        <v>133</v>
      </c>
      <c r="D170" s="36">
        <v>1</v>
      </c>
      <c r="E170" s="36">
        <v>0</v>
      </c>
      <c r="F170" s="36">
        <v>0</v>
      </c>
      <c r="G170" s="36">
        <v>3</v>
      </c>
      <c r="H170" s="36">
        <v>7</v>
      </c>
      <c r="I170" s="36">
        <v>0</v>
      </c>
      <c r="J170" s="36">
        <v>20</v>
      </c>
      <c r="K170" s="36">
        <v>0</v>
      </c>
      <c r="L170" s="36">
        <v>0</v>
      </c>
      <c r="M170" s="36">
        <v>1</v>
      </c>
      <c r="N170" s="36">
        <v>0</v>
      </c>
      <c r="O170" s="36">
        <v>3</v>
      </c>
      <c r="P170" s="36">
        <v>0</v>
      </c>
      <c r="Q170" s="36">
        <v>0</v>
      </c>
      <c r="R170" s="37">
        <f t="shared" si="81"/>
        <v>35</v>
      </c>
    </row>
    <row r="171" spans="1:18" x14ac:dyDescent="0.3">
      <c r="A171" s="115"/>
      <c r="B171" s="111"/>
      <c r="C171" s="29" t="s">
        <v>103</v>
      </c>
      <c r="D171" s="35">
        <f>D170/$R$170*100</f>
        <v>2.8571428571428572</v>
      </c>
      <c r="E171" s="36">
        <f t="shared" ref="E171:R171" si="84">E170/$R$170*100</f>
        <v>0</v>
      </c>
      <c r="F171" s="36">
        <f t="shared" si="84"/>
        <v>0</v>
      </c>
      <c r="G171" s="35">
        <f t="shared" si="84"/>
        <v>8.5714285714285712</v>
      </c>
      <c r="H171" s="36">
        <f t="shared" si="84"/>
        <v>20</v>
      </c>
      <c r="I171" s="36">
        <f t="shared" si="84"/>
        <v>0</v>
      </c>
      <c r="J171" s="35">
        <f t="shared" si="84"/>
        <v>57.142857142857139</v>
      </c>
      <c r="K171" s="36">
        <f t="shared" si="84"/>
        <v>0</v>
      </c>
      <c r="L171" s="36">
        <f t="shared" si="84"/>
        <v>0</v>
      </c>
      <c r="M171" s="35">
        <f t="shared" si="84"/>
        <v>2.8571428571428572</v>
      </c>
      <c r="N171" s="36">
        <f t="shared" si="84"/>
        <v>0</v>
      </c>
      <c r="O171" s="35">
        <f t="shared" si="84"/>
        <v>8.5714285714285712</v>
      </c>
      <c r="P171" s="36">
        <f t="shared" si="84"/>
        <v>0</v>
      </c>
      <c r="Q171" s="36">
        <f t="shared" si="84"/>
        <v>0</v>
      </c>
      <c r="R171" s="37">
        <f t="shared" si="84"/>
        <v>100</v>
      </c>
    </row>
    <row r="172" spans="1:18" x14ac:dyDescent="0.3">
      <c r="A172" s="115"/>
      <c r="B172" s="111" t="s">
        <v>69</v>
      </c>
      <c r="C172" s="29" t="s">
        <v>133</v>
      </c>
      <c r="D172" s="36">
        <v>0</v>
      </c>
      <c r="E172" s="36">
        <v>0</v>
      </c>
      <c r="F172" s="36">
        <v>0</v>
      </c>
      <c r="G172" s="36">
        <v>5</v>
      </c>
      <c r="H172" s="36">
        <v>4</v>
      </c>
      <c r="I172" s="36">
        <v>0</v>
      </c>
      <c r="J172" s="36">
        <v>16</v>
      </c>
      <c r="K172" s="36">
        <v>5</v>
      </c>
      <c r="L172" s="36">
        <v>0</v>
      </c>
      <c r="M172" s="36">
        <v>1</v>
      </c>
      <c r="N172" s="36">
        <v>0</v>
      </c>
      <c r="O172" s="36">
        <v>8</v>
      </c>
      <c r="P172" s="36">
        <v>0</v>
      </c>
      <c r="Q172" s="36">
        <v>1</v>
      </c>
      <c r="R172" s="37">
        <f t="shared" si="81"/>
        <v>40</v>
      </c>
    </row>
    <row r="173" spans="1:18" x14ac:dyDescent="0.3">
      <c r="A173" s="115"/>
      <c r="B173" s="111"/>
      <c r="C173" s="29" t="s">
        <v>103</v>
      </c>
      <c r="D173" s="36">
        <f>D172/$R$172*100</f>
        <v>0</v>
      </c>
      <c r="E173" s="36">
        <f t="shared" ref="E173:R173" si="85">E172/$R$172*100</f>
        <v>0</v>
      </c>
      <c r="F173" s="36">
        <f t="shared" si="85"/>
        <v>0</v>
      </c>
      <c r="G173" s="36">
        <f t="shared" si="85"/>
        <v>12.5</v>
      </c>
      <c r="H173" s="36">
        <f t="shared" si="85"/>
        <v>10</v>
      </c>
      <c r="I173" s="36">
        <f t="shared" si="85"/>
        <v>0</v>
      </c>
      <c r="J173" s="36">
        <f t="shared" si="85"/>
        <v>40</v>
      </c>
      <c r="K173" s="36">
        <f t="shared" si="85"/>
        <v>12.5</v>
      </c>
      <c r="L173" s="36">
        <f t="shared" si="85"/>
        <v>0</v>
      </c>
      <c r="M173" s="36">
        <f t="shared" si="85"/>
        <v>2.5</v>
      </c>
      <c r="N173" s="36">
        <f t="shared" si="85"/>
        <v>0</v>
      </c>
      <c r="O173" s="36">
        <f t="shared" si="85"/>
        <v>20</v>
      </c>
      <c r="P173" s="36">
        <f t="shared" si="85"/>
        <v>0</v>
      </c>
      <c r="Q173" s="36">
        <f t="shared" si="85"/>
        <v>2.5</v>
      </c>
      <c r="R173" s="37">
        <f t="shared" si="85"/>
        <v>100</v>
      </c>
    </row>
    <row r="174" spans="1:18" x14ac:dyDescent="0.3">
      <c r="A174" s="115"/>
      <c r="B174" s="111" t="s">
        <v>97</v>
      </c>
      <c r="C174" s="29" t="s">
        <v>133</v>
      </c>
      <c r="D174" s="36">
        <v>4</v>
      </c>
      <c r="E174" s="36">
        <v>0</v>
      </c>
      <c r="F174" s="36">
        <v>0</v>
      </c>
      <c r="G174" s="36">
        <v>29</v>
      </c>
      <c r="H174" s="36">
        <v>5</v>
      </c>
      <c r="I174" s="36">
        <v>1</v>
      </c>
      <c r="J174" s="36">
        <v>60</v>
      </c>
      <c r="K174" s="36">
        <v>7</v>
      </c>
      <c r="L174" s="36">
        <v>0</v>
      </c>
      <c r="M174" s="36">
        <v>0</v>
      </c>
      <c r="N174" s="36">
        <v>0</v>
      </c>
      <c r="O174" s="36">
        <v>16</v>
      </c>
      <c r="P174" s="36">
        <v>0</v>
      </c>
      <c r="Q174" s="36">
        <v>0</v>
      </c>
      <c r="R174" s="37">
        <f t="shared" si="81"/>
        <v>122</v>
      </c>
    </row>
    <row r="175" spans="1:18" x14ac:dyDescent="0.3">
      <c r="A175" s="115"/>
      <c r="B175" s="111"/>
      <c r="C175" s="29" t="s">
        <v>103</v>
      </c>
      <c r="D175" s="35">
        <f>D174/$R$174*100</f>
        <v>3.278688524590164</v>
      </c>
      <c r="E175" s="36">
        <f t="shared" ref="E175:R175" si="86">E174/$R$174*100</f>
        <v>0</v>
      </c>
      <c r="F175" s="36">
        <f t="shared" si="86"/>
        <v>0</v>
      </c>
      <c r="G175" s="35">
        <f t="shared" si="86"/>
        <v>23.770491803278688</v>
      </c>
      <c r="H175" s="35">
        <f t="shared" si="86"/>
        <v>4.0983606557377046</v>
      </c>
      <c r="I175" s="35">
        <f t="shared" si="86"/>
        <v>0.81967213114754101</v>
      </c>
      <c r="J175" s="35">
        <f t="shared" si="86"/>
        <v>49.180327868852459</v>
      </c>
      <c r="K175" s="35">
        <f t="shared" si="86"/>
        <v>5.7377049180327866</v>
      </c>
      <c r="L175" s="36">
        <f t="shared" si="86"/>
        <v>0</v>
      </c>
      <c r="M175" s="36">
        <f t="shared" si="86"/>
        <v>0</v>
      </c>
      <c r="N175" s="36">
        <f t="shared" si="86"/>
        <v>0</v>
      </c>
      <c r="O175" s="35">
        <f t="shared" si="86"/>
        <v>13.114754098360656</v>
      </c>
      <c r="P175" s="36">
        <f t="shared" si="86"/>
        <v>0</v>
      </c>
      <c r="Q175" s="36">
        <f t="shared" si="86"/>
        <v>0</v>
      </c>
      <c r="R175" s="37">
        <f t="shared" si="86"/>
        <v>100</v>
      </c>
    </row>
    <row r="176" spans="1:18" x14ac:dyDescent="0.3">
      <c r="A176" s="115"/>
      <c r="B176" s="111" t="s">
        <v>95</v>
      </c>
      <c r="C176" s="29" t="s">
        <v>133</v>
      </c>
      <c r="D176" s="36">
        <v>0</v>
      </c>
      <c r="E176" s="36">
        <v>0</v>
      </c>
      <c r="F176" s="36">
        <v>0</v>
      </c>
      <c r="G176" s="36">
        <v>2</v>
      </c>
      <c r="H176" s="36">
        <v>3</v>
      </c>
      <c r="I176" s="36">
        <v>0</v>
      </c>
      <c r="J176" s="36">
        <v>17</v>
      </c>
      <c r="K176" s="36">
        <v>0</v>
      </c>
      <c r="L176" s="36">
        <v>0</v>
      </c>
      <c r="M176" s="36">
        <v>0</v>
      </c>
      <c r="N176" s="36">
        <v>1</v>
      </c>
      <c r="O176" s="36">
        <v>2</v>
      </c>
      <c r="P176" s="36">
        <v>0</v>
      </c>
      <c r="Q176" s="36">
        <v>0</v>
      </c>
      <c r="R176" s="37">
        <f t="shared" si="81"/>
        <v>25</v>
      </c>
    </row>
    <row r="177" spans="1:18" x14ac:dyDescent="0.3">
      <c r="A177" s="115"/>
      <c r="B177" s="111"/>
      <c r="C177" s="29" t="s">
        <v>103</v>
      </c>
      <c r="D177" s="36">
        <f>D176/$R$176*100</f>
        <v>0</v>
      </c>
      <c r="E177" s="36">
        <f t="shared" ref="E177:R177" si="87">E176/$R$176*100</f>
        <v>0</v>
      </c>
      <c r="F177" s="36">
        <f t="shared" si="87"/>
        <v>0</v>
      </c>
      <c r="G177" s="36">
        <f t="shared" si="87"/>
        <v>8</v>
      </c>
      <c r="H177" s="36">
        <f t="shared" si="87"/>
        <v>12</v>
      </c>
      <c r="I177" s="36">
        <f t="shared" si="87"/>
        <v>0</v>
      </c>
      <c r="J177" s="36">
        <f t="shared" si="87"/>
        <v>68</v>
      </c>
      <c r="K177" s="36">
        <f t="shared" si="87"/>
        <v>0</v>
      </c>
      <c r="L177" s="36">
        <f t="shared" si="87"/>
        <v>0</v>
      </c>
      <c r="M177" s="36">
        <f t="shared" si="87"/>
        <v>0</v>
      </c>
      <c r="N177" s="36">
        <f t="shared" si="87"/>
        <v>4</v>
      </c>
      <c r="O177" s="36">
        <f t="shared" si="87"/>
        <v>8</v>
      </c>
      <c r="P177" s="36">
        <f t="shared" si="87"/>
        <v>0</v>
      </c>
      <c r="Q177" s="36">
        <f t="shared" si="87"/>
        <v>0</v>
      </c>
      <c r="R177" s="37">
        <f t="shared" si="87"/>
        <v>100</v>
      </c>
    </row>
    <row r="178" spans="1:18" x14ac:dyDescent="0.3">
      <c r="A178" s="115"/>
      <c r="B178" s="111" t="s">
        <v>82</v>
      </c>
      <c r="C178" s="29" t="s">
        <v>133</v>
      </c>
      <c r="D178" s="36">
        <v>0</v>
      </c>
      <c r="E178" s="36">
        <v>0</v>
      </c>
      <c r="F178" s="36">
        <v>0</v>
      </c>
      <c r="G178" s="36">
        <v>4</v>
      </c>
      <c r="H178" s="36">
        <v>6</v>
      </c>
      <c r="I178" s="36">
        <v>1</v>
      </c>
      <c r="J178" s="36">
        <v>15</v>
      </c>
      <c r="K178" s="36">
        <v>1</v>
      </c>
      <c r="L178" s="36">
        <v>0</v>
      </c>
      <c r="M178" s="36">
        <v>0</v>
      </c>
      <c r="N178" s="36">
        <v>1</v>
      </c>
      <c r="O178" s="36">
        <v>5</v>
      </c>
      <c r="P178" s="36">
        <v>0</v>
      </c>
      <c r="Q178" s="36">
        <v>0</v>
      </c>
      <c r="R178" s="37">
        <f t="shared" si="81"/>
        <v>33</v>
      </c>
    </row>
    <row r="179" spans="1:18" x14ac:dyDescent="0.3">
      <c r="A179" s="115"/>
      <c r="B179" s="111"/>
      <c r="C179" s="29" t="s">
        <v>103</v>
      </c>
      <c r="D179" s="36">
        <f>D178/$R$178*100</f>
        <v>0</v>
      </c>
      <c r="E179" s="36">
        <f t="shared" ref="E179:R179" si="88">E178/$R$178*100</f>
        <v>0</v>
      </c>
      <c r="F179" s="36">
        <f t="shared" si="88"/>
        <v>0</v>
      </c>
      <c r="G179" s="35">
        <f t="shared" si="88"/>
        <v>12.121212121212121</v>
      </c>
      <c r="H179" s="35">
        <f t="shared" si="88"/>
        <v>18.181818181818183</v>
      </c>
      <c r="I179" s="35">
        <f t="shared" si="88"/>
        <v>3.0303030303030303</v>
      </c>
      <c r="J179" s="35">
        <f t="shared" si="88"/>
        <v>45.454545454545453</v>
      </c>
      <c r="K179" s="35">
        <f t="shared" si="88"/>
        <v>3.0303030303030303</v>
      </c>
      <c r="L179" s="36">
        <f t="shared" si="88"/>
        <v>0</v>
      </c>
      <c r="M179" s="36">
        <f t="shared" si="88"/>
        <v>0</v>
      </c>
      <c r="N179" s="35">
        <f t="shared" si="88"/>
        <v>3.0303030303030303</v>
      </c>
      <c r="O179" s="35">
        <f t="shared" si="88"/>
        <v>15.151515151515152</v>
      </c>
      <c r="P179" s="36">
        <f t="shared" si="88"/>
        <v>0</v>
      </c>
      <c r="Q179" s="36">
        <f t="shared" si="88"/>
        <v>0</v>
      </c>
      <c r="R179" s="37">
        <f t="shared" si="88"/>
        <v>100</v>
      </c>
    </row>
    <row r="180" spans="1:18" x14ac:dyDescent="0.3">
      <c r="A180" s="115"/>
      <c r="B180" s="111" t="s">
        <v>66</v>
      </c>
      <c r="C180" s="29" t="s">
        <v>133</v>
      </c>
      <c r="D180" s="36">
        <v>2</v>
      </c>
      <c r="E180" s="36">
        <v>0</v>
      </c>
      <c r="F180" s="36">
        <v>0</v>
      </c>
      <c r="G180" s="36">
        <v>7</v>
      </c>
      <c r="H180" s="36">
        <v>4</v>
      </c>
      <c r="I180" s="36">
        <v>0</v>
      </c>
      <c r="J180" s="36">
        <v>10</v>
      </c>
      <c r="K180" s="36">
        <v>1</v>
      </c>
      <c r="L180" s="36">
        <v>0</v>
      </c>
      <c r="M180" s="36">
        <v>0</v>
      </c>
      <c r="N180" s="36">
        <v>0</v>
      </c>
      <c r="O180" s="36">
        <v>2</v>
      </c>
      <c r="P180" s="36">
        <v>0</v>
      </c>
      <c r="Q180" s="36">
        <v>0</v>
      </c>
      <c r="R180" s="37">
        <f t="shared" si="81"/>
        <v>26</v>
      </c>
    </row>
    <row r="181" spans="1:18" x14ac:dyDescent="0.3">
      <c r="A181" s="115"/>
      <c r="B181" s="111"/>
      <c r="C181" s="29" t="s">
        <v>103</v>
      </c>
      <c r="D181" s="35">
        <f>D180/$R$180*100</f>
        <v>7.6923076923076925</v>
      </c>
      <c r="E181" s="36">
        <f t="shared" ref="E181:R181" si="89">E180/$R$180*100</f>
        <v>0</v>
      </c>
      <c r="F181" s="36">
        <f t="shared" si="89"/>
        <v>0</v>
      </c>
      <c r="G181" s="35">
        <f t="shared" si="89"/>
        <v>26.923076923076923</v>
      </c>
      <c r="H181" s="35">
        <f t="shared" si="89"/>
        <v>15.384615384615385</v>
      </c>
      <c r="I181" s="36">
        <f t="shared" si="89"/>
        <v>0</v>
      </c>
      <c r="J181" s="35">
        <f t="shared" si="89"/>
        <v>38.461538461538467</v>
      </c>
      <c r="K181" s="35">
        <f t="shared" si="89"/>
        <v>3.8461538461538463</v>
      </c>
      <c r="L181" s="36">
        <f t="shared" si="89"/>
        <v>0</v>
      </c>
      <c r="M181" s="36">
        <f t="shared" si="89"/>
        <v>0</v>
      </c>
      <c r="N181" s="36">
        <f t="shared" si="89"/>
        <v>0</v>
      </c>
      <c r="O181" s="35">
        <f t="shared" si="89"/>
        <v>7.6923076923076925</v>
      </c>
      <c r="P181" s="36">
        <f t="shared" si="89"/>
        <v>0</v>
      </c>
      <c r="Q181" s="36">
        <f t="shared" si="89"/>
        <v>0</v>
      </c>
      <c r="R181" s="37">
        <f t="shared" si="89"/>
        <v>100</v>
      </c>
    </row>
    <row r="182" spans="1:18" x14ac:dyDescent="0.3">
      <c r="A182" s="115"/>
      <c r="B182" s="111" t="s">
        <v>67</v>
      </c>
      <c r="C182" s="29" t="s">
        <v>133</v>
      </c>
      <c r="D182" s="36">
        <v>1</v>
      </c>
      <c r="E182" s="36">
        <v>0</v>
      </c>
      <c r="F182" s="36">
        <v>0</v>
      </c>
      <c r="G182" s="36">
        <v>1</v>
      </c>
      <c r="H182" s="36">
        <v>2</v>
      </c>
      <c r="I182" s="36">
        <v>0</v>
      </c>
      <c r="J182" s="36">
        <v>9</v>
      </c>
      <c r="K182" s="36">
        <v>1</v>
      </c>
      <c r="L182" s="36">
        <v>0</v>
      </c>
      <c r="M182" s="36">
        <v>1</v>
      </c>
      <c r="N182" s="36">
        <v>1</v>
      </c>
      <c r="O182" s="36">
        <v>2</v>
      </c>
      <c r="P182" s="36">
        <v>0</v>
      </c>
      <c r="Q182" s="36">
        <v>0</v>
      </c>
      <c r="R182" s="37">
        <f t="shared" si="81"/>
        <v>18</v>
      </c>
    </row>
    <row r="183" spans="1:18" x14ac:dyDescent="0.3">
      <c r="A183" s="115"/>
      <c r="B183" s="111"/>
      <c r="C183" s="29" t="s">
        <v>103</v>
      </c>
      <c r="D183" s="35">
        <f>D182/$R$182*100</f>
        <v>5.5555555555555554</v>
      </c>
      <c r="E183" s="36">
        <f t="shared" ref="E183:R183" si="90">E182/$R$182*100</f>
        <v>0</v>
      </c>
      <c r="F183" s="36">
        <f t="shared" si="90"/>
        <v>0</v>
      </c>
      <c r="G183" s="35">
        <f t="shared" si="90"/>
        <v>5.5555555555555554</v>
      </c>
      <c r="H183" s="35">
        <f t="shared" si="90"/>
        <v>11.111111111111111</v>
      </c>
      <c r="I183" s="36">
        <f t="shared" si="90"/>
        <v>0</v>
      </c>
      <c r="J183" s="36">
        <f t="shared" si="90"/>
        <v>50</v>
      </c>
      <c r="K183" s="35">
        <f t="shared" si="90"/>
        <v>5.5555555555555554</v>
      </c>
      <c r="L183" s="36">
        <f t="shared" si="90"/>
        <v>0</v>
      </c>
      <c r="M183" s="35">
        <f t="shared" si="90"/>
        <v>5.5555555555555554</v>
      </c>
      <c r="N183" s="35">
        <f t="shared" si="90"/>
        <v>5.5555555555555554</v>
      </c>
      <c r="O183" s="35">
        <f t="shared" si="90"/>
        <v>11.111111111111111</v>
      </c>
      <c r="P183" s="36">
        <f t="shared" si="90"/>
        <v>0</v>
      </c>
      <c r="Q183" s="36">
        <f t="shared" si="90"/>
        <v>0</v>
      </c>
      <c r="R183" s="37">
        <f t="shared" si="90"/>
        <v>100</v>
      </c>
    </row>
    <row r="184" spans="1:18" x14ac:dyDescent="0.3">
      <c r="A184" s="115"/>
      <c r="B184" s="111" t="s">
        <v>79</v>
      </c>
      <c r="C184" s="29" t="s">
        <v>133</v>
      </c>
      <c r="D184" s="36">
        <v>3</v>
      </c>
      <c r="E184" s="36">
        <v>0</v>
      </c>
      <c r="F184" s="36">
        <v>0</v>
      </c>
      <c r="G184" s="36">
        <v>7</v>
      </c>
      <c r="H184" s="36">
        <v>8</v>
      </c>
      <c r="I184" s="36">
        <v>0</v>
      </c>
      <c r="J184" s="36">
        <v>37</v>
      </c>
      <c r="K184" s="36">
        <v>4</v>
      </c>
      <c r="L184" s="36">
        <v>0</v>
      </c>
      <c r="M184" s="36">
        <v>1</v>
      </c>
      <c r="N184" s="36">
        <v>2</v>
      </c>
      <c r="O184" s="36">
        <v>25</v>
      </c>
      <c r="P184" s="36">
        <v>0</v>
      </c>
      <c r="Q184" s="36">
        <v>0</v>
      </c>
      <c r="R184" s="37">
        <f t="shared" si="81"/>
        <v>87</v>
      </c>
    </row>
    <row r="185" spans="1:18" x14ac:dyDescent="0.3">
      <c r="A185" s="115"/>
      <c r="B185" s="111"/>
      <c r="C185" s="29" t="s">
        <v>103</v>
      </c>
      <c r="D185" s="35">
        <f>D184/$R$184*100</f>
        <v>3.4482758620689653</v>
      </c>
      <c r="E185" s="36">
        <f t="shared" ref="E185:R185" si="91">E184/$R$184*100</f>
        <v>0</v>
      </c>
      <c r="F185" s="36">
        <f t="shared" si="91"/>
        <v>0</v>
      </c>
      <c r="G185" s="35">
        <f t="shared" si="91"/>
        <v>8.0459770114942533</v>
      </c>
      <c r="H185" s="35">
        <f t="shared" si="91"/>
        <v>9.1954022988505741</v>
      </c>
      <c r="I185" s="36">
        <f t="shared" si="91"/>
        <v>0</v>
      </c>
      <c r="J185" s="35">
        <f t="shared" si="91"/>
        <v>42.528735632183903</v>
      </c>
      <c r="K185" s="35">
        <f t="shared" si="91"/>
        <v>4.5977011494252871</v>
      </c>
      <c r="L185" s="36">
        <f t="shared" si="91"/>
        <v>0</v>
      </c>
      <c r="M185" s="35">
        <f t="shared" si="91"/>
        <v>1.1494252873563218</v>
      </c>
      <c r="N185" s="35">
        <f t="shared" si="91"/>
        <v>2.2988505747126435</v>
      </c>
      <c r="O185" s="35">
        <f t="shared" si="91"/>
        <v>28.735632183908045</v>
      </c>
      <c r="P185" s="36">
        <f t="shared" si="91"/>
        <v>0</v>
      </c>
      <c r="Q185" s="36">
        <f t="shared" si="91"/>
        <v>0</v>
      </c>
      <c r="R185" s="37">
        <f t="shared" si="91"/>
        <v>100</v>
      </c>
    </row>
    <row r="186" spans="1:18" x14ac:dyDescent="0.3">
      <c r="A186" s="115"/>
      <c r="B186" s="111" t="s">
        <v>89</v>
      </c>
      <c r="C186" s="29" t="s">
        <v>133</v>
      </c>
      <c r="D186" s="36">
        <v>2</v>
      </c>
      <c r="E186" s="36">
        <v>0</v>
      </c>
      <c r="F186" s="36">
        <v>0</v>
      </c>
      <c r="G186" s="36">
        <v>1</v>
      </c>
      <c r="H186" s="36">
        <v>2</v>
      </c>
      <c r="I186" s="36">
        <v>0</v>
      </c>
      <c r="J186" s="36">
        <v>5</v>
      </c>
      <c r="K186" s="36">
        <v>1</v>
      </c>
      <c r="L186" s="36">
        <v>0</v>
      </c>
      <c r="M186" s="36">
        <v>0</v>
      </c>
      <c r="N186" s="36">
        <v>0</v>
      </c>
      <c r="O186" s="36">
        <v>0</v>
      </c>
      <c r="P186" s="36">
        <v>0</v>
      </c>
      <c r="Q186" s="36">
        <v>0</v>
      </c>
      <c r="R186" s="37">
        <f t="shared" si="81"/>
        <v>11</v>
      </c>
    </row>
    <row r="187" spans="1:18" x14ac:dyDescent="0.3">
      <c r="A187" s="115"/>
      <c r="B187" s="111"/>
      <c r="C187" s="29" t="s">
        <v>103</v>
      </c>
      <c r="D187" s="35">
        <f>D186/$R$186*100</f>
        <v>18.181818181818183</v>
      </c>
      <c r="E187" s="36">
        <f t="shared" ref="E187:R187" si="92">E186/$R$186*100</f>
        <v>0</v>
      </c>
      <c r="F187" s="36">
        <f t="shared" si="92"/>
        <v>0</v>
      </c>
      <c r="G187" s="35">
        <f t="shared" si="92"/>
        <v>9.0909090909090917</v>
      </c>
      <c r="H187" s="35">
        <f t="shared" si="92"/>
        <v>18.181818181818183</v>
      </c>
      <c r="I187" s="36">
        <f t="shared" si="92"/>
        <v>0</v>
      </c>
      <c r="J187" s="35">
        <f t="shared" si="92"/>
        <v>45.454545454545453</v>
      </c>
      <c r="K187" s="35">
        <f t="shared" si="92"/>
        <v>9.0909090909090917</v>
      </c>
      <c r="L187" s="36">
        <f t="shared" si="92"/>
        <v>0</v>
      </c>
      <c r="M187" s="36">
        <f t="shared" si="92"/>
        <v>0</v>
      </c>
      <c r="N187" s="36">
        <f t="shared" si="92"/>
        <v>0</v>
      </c>
      <c r="O187" s="36">
        <f t="shared" si="92"/>
        <v>0</v>
      </c>
      <c r="P187" s="36">
        <f t="shared" si="92"/>
        <v>0</v>
      </c>
      <c r="Q187" s="36">
        <f t="shared" si="92"/>
        <v>0</v>
      </c>
      <c r="R187" s="37">
        <f t="shared" si="92"/>
        <v>100</v>
      </c>
    </row>
    <row r="188" spans="1:18" x14ac:dyDescent="0.3">
      <c r="A188" s="115"/>
      <c r="B188" s="111" t="s">
        <v>81</v>
      </c>
      <c r="C188" s="29" t="s">
        <v>133</v>
      </c>
      <c r="D188" s="36">
        <v>0</v>
      </c>
      <c r="E188" s="36">
        <v>0</v>
      </c>
      <c r="F188" s="36">
        <v>0</v>
      </c>
      <c r="G188" s="36">
        <v>1</v>
      </c>
      <c r="H188" s="36">
        <v>2</v>
      </c>
      <c r="I188" s="36">
        <v>0</v>
      </c>
      <c r="J188" s="36">
        <v>13</v>
      </c>
      <c r="K188" s="36">
        <v>3</v>
      </c>
      <c r="L188" s="36">
        <v>0</v>
      </c>
      <c r="M188" s="36">
        <v>0</v>
      </c>
      <c r="N188" s="36">
        <v>0</v>
      </c>
      <c r="O188" s="36">
        <v>2</v>
      </c>
      <c r="P188" s="36">
        <v>1</v>
      </c>
      <c r="Q188" s="36">
        <v>0</v>
      </c>
      <c r="R188" s="37">
        <f t="shared" si="81"/>
        <v>22</v>
      </c>
    </row>
    <row r="189" spans="1:18" x14ac:dyDescent="0.3">
      <c r="A189" s="115"/>
      <c r="B189" s="111"/>
      <c r="C189" s="29" t="s">
        <v>103</v>
      </c>
      <c r="D189" s="36">
        <f>D188/$R$188*100</f>
        <v>0</v>
      </c>
      <c r="E189" s="36">
        <f t="shared" ref="E189:R189" si="93">E188/$R$188*100</f>
        <v>0</v>
      </c>
      <c r="F189" s="36">
        <f t="shared" si="93"/>
        <v>0</v>
      </c>
      <c r="G189" s="35">
        <f t="shared" si="93"/>
        <v>4.5454545454545459</v>
      </c>
      <c r="H189" s="35">
        <f t="shared" si="93"/>
        <v>9.0909090909090917</v>
      </c>
      <c r="I189" s="36">
        <f t="shared" si="93"/>
        <v>0</v>
      </c>
      <c r="J189" s="35">
        <f t="shared" si="93"/>
        <v>59.090909090909093</v>
      </c>
      <c r="K189" s="35">
        <f t="shared" si="93"/>
        <v>13.636363636363635</v>
      </c>
      <c r="L189" s="36">
        <f t="shared" si="93"/>
        <v>0</v>
      </c>
      <c r="M189" s="36">
        <f t="shared" si="93"/>
        <v>0</v>
      </c>
      <c r="N189" s="36">
        <f t="shared" si="93"/>
        <v>0</v>
      </c>
      <c r="O189" s="35">
        <f t="shared" si="93"/>
        <v>9.0909090909090917</v>
      </c>
      <c r="P189" s="35">
        <f t="shared" si="93"/>
        <v>4.5454545454545459</v>
      </c>
      <c r="Q189" s="36">
        <f t="shared" si="93"/>
        <v>0</v>
      </c>
      <c r="R189" s="37">
        <f t="shared" si="93"/>
        <v>100</v>
      </c>
    </row>
    <row r="190" spans="1:18" x14ac:dyDescent="0.3">
      <c r="A190" s="115"/>
      <c r="B190" s="111" t="s">
        <v>84</v>
      </c>
      <c r="C190" s="29" t="s">
        <v>133</v>
      </c>
      <c r="D190" s="36">
        <v>0</v>
      </c>
      <c r="E190" s="36">
        <v>0</v>
      </c>
      <c r="F190" s="36">
        <v>0</v>
      </c>
      <c r="G190" s="36">
        <v>2</v>
      </c>
      <c r="H190" s="36">
        <v>2</v>
      </c>
      <c r="I190" s="36">
        <v>0</v>
      </c>
      <c r="J190" s="36">
        <v>2</v>
      </c>
      <c r="K190" s="36">
        <v>0</v>
      </c>
      <c r="L190" s="36">
        <v>0</v>
      </c>
      <c r="M190" s="36">
        <v>0</v>
      </c>
      <c r="N190" s="36">
        <v>0</v>
      </c>
      <c r="O190" s="36">
        <v>0</v>
      </c>
      <c r="P190" s="36">
        <v>0</v>
      </c>
      <c r="Q190" s="36">
        <v>0</v>
      </c>
      <c r="R190" s="37">
        <f t="shared" si="81"/>
        <v>6</v>
      </c>
    </row>
    <row r="191" spans="1:18" x14ac:dyDescent="0.3">
      <c r="A191" s="115"/>
      <c r="B191" s="111"/>
      <c r="C191" s="29" t="s">
        <v>103</v>
      </c>
      <c r="D191" s="36">
        <f>D190/$R$190*100</f>
        <v>0</v>
      </c>
      <c r="E191" s="36">
        <f t="shared" ref="E191:R191" si="94">E190/$R$190*100</f>
        <v>0</v>
      </c>
      <c r="F191" s="36">
        <f t="shared" si="94"/>
        <v>0</v>
      </c>
      <c r="G191" s="35">
        <f t="shared" si="94"/>
        <v>33.333333333333329</v>
      </c>
      <c r="H191" s="35">
        <f t="shared" si="94"/>
        <v>33.333333333333329</v>
      </c>
      <c r="I191" s="36">
        <f t="shared" si="94"/>
        <v>0</v>
      </c>
      <c r="J191" s="35">
        <f t="shared" si="94"/>
        <v>33.333333333333329</v>
      </c>
      <c r="K191" s="36">
        <f t="shared" si="94"/>
        <v>0</v>
      </c>
      <c r="L191" s="36">
        <f t="shared" si="94"/>
        <v>0</v>
      </c>
      <c r="M191" s="36">
        <f t="shared" si="94"/>
        <v>0</v>
      </c>
      <c r="N191" s="36">
        <f t="shared" si="94"/>
        <v>0</v>
      </c>
      <c r="O191" s="36">
        <f t="shared" si="94"/>
        <v>0</v>
      </c>
      <c r="P191" s="36">
        <f t="shared" si="94"/>
        <v>0</v>
      </c>
      <c r="Q191" s="36">
        <f t="shared" si="94"/>
        <v>0</v>
      </c>
      <c r="R191" s="37">
        <f t="shared" si="94"/>
        <v>100</v>
      </c>
    </row>
    <row r="192" spans="1:18" x14ac:dyDescent="0.3">
      <c r="A192" s="115"/>
      <c r="B192" s="111" t="s">
        <v>90</v>
      </c>
      <c r="C192" s="29" t="s">
        <v>133</v>
      </c>
      <c r="D192" s="36">
        <v>0</v>
      </c>
      <c r="E192" s="36">
        <v>0</v>
      </c>
      <c r="F192" s="36">
        <v>0</v>
      </c>
      <c r="G192" s="36">
        <v>1</v>
      </c>
      <c r="H192" s="36">
        <v>4</v>
      </c>
      <c r="I192" s="36">
        <v>0</v>
      </c>
      <c r="J192" s="36">
        <v>1</v>
      </c>
      <c r="K192" s="36">
        <v>0</v>
      </c>
      <c r="L192" s="36">
        <v>0</v>
      </c>
      <c r="M192" s="36">
        <v>0</v>
      </c>
      <c r="N192" s="36">
        <v>0</v>
      </c>
      <c r="O192" s="36">
        <v>0</v>
      </c>
      <c r="P192" s="36">
        <v>0</v>
      </c>
      <c r="Q192" s="36">
        <v>0</v>
      </c>
      <c r="R192" s="37">
        <f t="shared" si="81"/>
        <v>6</v>
      </c>
    </row>
    <row r="193" spans="1:18" x14ac:dyDescent="0.3">
      <c r="A193" s="115"/>
      <c r="B193" s="111"/>
      <c r="C193" s="29" t="s">
        <v>103</v>
      </c>
      <c r="D193" s="36">
        <f>D192/$R$192*100</f>
        <v>0</v>
      </c>
      <c r="E193" s="36">
        <f t="shared" ref="E193:R193" si="95">E192/$R$192*100</f>
        <v>0</v>
      </c>
      <c r="F193" s="36">
        <f t="shared" si="95"/>
        <v>0</v>
      </c>
      <c r="G193" s="35">
        <f t="shared" si="95"/>
        <v>16.666666666666664</v>
      </c>
      <c r="H193" s="35">
        <f t="shared" si="95"/>
        <v>66.666666666666657</v>
      </c>
      <c r="I193" s="36">
        <f t="shared" si="95"/>
        <v>0</v>
      </c>
      <c r="J193" s="35">
        <f t="shared" si="95"/>
        <v>16.666666666666664</v>
      </c>
      <c r="K193" s="36">
        <f t="shared" si="95"/>
        <v>0</v>
      </c>
      <c r="L193" s="36">
        <f t="shared" si="95"/>
        <v>0</v>
      </c>
      <c r="M193" s="36">
        <f t="shared" si="95"/>
        <v>0</v>
      </c>
      <c r="N193" s="36">
        <f t="shared" si="95"/>
        <v>0</v>
      </c>
      <c r="O193" s="36">
        <f t="shared" si="95"/>
        <v>0</v>
      </c>
      <c r="P193" s="36">
        <f t="shared" si="95"/>
        <v>0</v>
      </c>
      <c r="Q193" s="36">
        <f t="shared" si="95"/>
        <v>0</v>
      </c>
      <c r="R193" s="37">
        <f t="shared" si="95"/>
        <v>100</v>
      </c>
    </row>
    <row r="194" spans="1:18" x14ac:dyDescent="0.3">
      <c r="A194" s="115"/>
      <c r="B194" s="111" t="s">
        <v>71</v>
      </c>
      <c r="C194" s="29" t="s">
        <v>133</v>
      </c>
      <c r="D194" s="36">
        <v>0</v>
      </c>
      <c r="E194" s="36">
        <v>0</v>
      </c>
      <c r="F194" s="36">
        <v>0</v>
      </c>
      <c r="G194" s="36">
        <v>1</v>
      </c>
      <c r="H194" s="36">
        <v>4</v>
      </c>
      <c r="I194" s="36">
        <v>0</v>
      </c>
      <c r="J194" s="36">
        <v>7</v>
      </c>
      <c r="K194" s="36">
        <v>1</v>
      </c>
      <c r="L194" s="36">
        <v>0</v>
      </c>
      <c r="M194" s="36">
        <v>0</v>
      </c>
      <c r="N194" s="36">
        <v>0</v>
      </c>
      <c r="O194" s="36">
        <v>2</v>
      </c>
      <c r="P194" s="36">
        <v>0</v>
      </c>
      <c r="Q194" s="36">
        <v>0</v>
      </c>
      <c r="R194" s="37">
        <f t="shared" si="81"/>
        <v>15</v>
      </c>
    </row>
    <row r="195" spans="1:18" x14ac:dyDescent="0.3">
      <c r="A195" s="115"/>
      <c r="B195" s="111"/>
      <c r="C195" s="29" t="s">
        <v>103</v>
      </c>
      <c r="D195" s="36">
        <f>D194/$R$194*100</f>
        <v>0</v>
      </c>
      <c r="E195" s="36">
        <f t="shared" ref="E195:R195" si="96">E194/$R$194*100</f>
        <v>0</v>
      </c>
      <c r="F195" s="36">
        <f t="shared" si="96"/>
        <v>0</v>
      </c>
      <c r="G195" s="35">
        <f t="shared" si="96"/>
        <v>6.666666666666667</v>
      </c>
      <c r="H195" s="35">
        <f t="shared" si="96"/>
        <v>26.666666666666668</v>
      </c>
      <c r="I195" s="36">
        <f t="shared" si="96"/>
        <v>0</v>
      </c>
      <c r="J195" s="35">
        <f t="shared" si="96"/>
        <v>46.666666666666664</v>
      </c>
      <c r="K195" s="35">
        <f t="shared" si="96"/>
        <v>6.666666666666667</v>
      </c>
      <c r="L195" s="36">
        <f t="shared" si="96"/>
        <v>0</v>
      </c>
      <c r="M195" s="36">
        <f t="shared" si="96"/>
        <v>0</v>
      </c>
      <c r="N195" s="36">
        <f t="shared" si="96"/>
        <v>0</v>
      </c>
      <c r="O195" s="35">
        <f t="shared" si="96"/>
        <v>13.333333333333334</v>
      </c>
      <c r="P195" s="36">
        <f t="shared" si="96"/>
        <v>0</v>
      </c>
      <c r="Q195" s="36">
        <f t="shared" si="96"/>
        <v>0</v>
      </c>
      <c r="R195" s="37">
        <f t="shared" si="96"/>
        <v>100</v>
      </c>
    </row>
    <row r="196" spans="1:18" x14ac:dyDescent="0.3">
      <c r="A196" s="115"/>
      <c r="B196" s="111" t="s">
        <v>91</v>
      </c>
      <c r="C196" s="29" t="s">
        <v>133</v>
      </c>
      <c r="D196" s="36">
        <v>0</v>
      </c>
      <c r="E196" s="36">
        <v>0</v>
      </c>
      <c r="F196" s="36">
        <v>0</v>
      </c>
      <c r="G196" s="36">
        <v>0</v>
      </c>
      <c r="H196" s="36">
        <v>7</v>
      </c>
      <c r="I196" s="36">
        <v>0</v>
      </c>
      <c r="J196" s="36">
        <v>10</v>
      </c>
      <c r="K196" s="36">
        <v>1</v>
      </c>
      <c r="L196" s="36">
        <v>0</v>
      </c>
      <c r="M196" s="36">
        <v>0</v>
      </c>
      <c r="N196" s="36">
        <v>2</v>
      </c>
      <c r="O196" s="36">
        <v>1</v>
      </c>
      <c r="P196" s="36">
        <v>0</v>
      </c>
      <c r="Q196" s="36">
        <v>0</v>
      </c>
      <c r="R196" s="37">
        <f t="shared" si="81"/>
        <v>21</v>
      </c>
    </row>
    <row r="197" spans="1:18" x14ac:dyDescent="0.3">
      <c r="A197" s="115"/>
      <c r="B197" s="111"/>
      <c r="C197" s="29" t="s">
        <v>103</v>
      </c>
      <c r="D197" s="36">
        <f>D196/$R$196*100</f>
        <v>0</v>
      </c>
      <c r="E197" s="36">
        <f t="shared" ref="E197:R197" si="97">E196/$R$196*100</f>
        <v>0</v>
      </c>
      <c r="F197" s="36">
        <f t="shared" si="97"/>
        <v>0</v>
      </c>
      <c r="G197" s="36">
        <f t="shared" si="97"/>
        <v>0</v>
      </c>
      <c r="H197" s="35">
        <f t="shared" si="97"/>
        <v>33.333333333333329</v>
      </c>
      <c r="I197" s="36">
        <f t="shared" si="97"/>
        <v>0</v>
      </c>
      <c r="J197" s="35">
        <f t="shared" si="97"/>
        <v>47.619047619047613</v>
      </c>
      <c r="K197" s="35">
        <f t="shared" si="97"/>
        <v>4.7619047619047619</v>
      </c>
      <c r="L197" s="36">
        <f t="shared" si="97"/>
        <v>0</v>
      </c>
      <c r="M197" s="36">
        <f t="shared" si="97"/>
        <v>0</v>
      </c>
      <c r="N197" s="35">
        <f t="shared" si="97"/>
        <v>9.5238095238095237</v>
      </c>
      <c r="O197" s="35">
        <f t="shared" si="97"/>
        <v>4.7619047619047619</v>
      </c>
      <c r="P197" s="36">
        <f t="shared" si="97"/>
        <v>0</v>
      </c>
      <c r="Q197" s="36">
        <f t="shared" si="97"/>
        <v>0</v>
      </c>
      <c r="R197" s="37">
        <f t="shared" si="97"/>
        <v>100</v>
      </c>
    </row>
    <row r="198" spans="1:18" x14ac:dyDescent="0.3">
      <c r="A198" s="115"/>
      <c r="B198" s="111" t="s">
        <v>83</v>
      </c>
      <c r="C198" s="29" t="s">
        <v>133</v>
      </c>
      <c r="D198" s="36">
        <v>0</v>
      </c>
      <c r="E198" s="36">
        <v>0</v>
      </c>
      <c r="F198" s="36">
        <v>0</v>
      </c>
      <c r="G198" s="36">
        <v>0</v>
      </c>
      <c r="H198" s="36">
        <v>1</v>
      </c>
      <c r="I198" s="36">
        <v>0</v>
      </c>
      <c r="J198" s="36">
        <v>5</v>
      </c>
      <c r="K198" s="36">
        <v>1</v>
      </c>
      <c r="L198" s="36">
        <v>0</v>
      </c>
      <c r="M198" s="36">
        <v>0</v>
      </c>
      <c r="N198" s="36">
        <v>0</v>
      </c>
      <c r="O198" s="36">
        <v>2</v>
      </c>
      <c r="P198" s="36">
        <v>0</v>
      </c>
      <c r="Q198" s="36">
        <v>0</v>
      </c>
      <c r="R198" s="37">
        <f t="shared" si="81"/>
        <v>9</v>
      </c>
    </row>
    <row r="199" spans="1:18" x14ac:dyDescent="0.3">
      <c r="A199" s="115"/>
      <c r="B199" s="111"/>
      <c r="C199" s="29" t="s">
        <v>103</v>
      </c>
      <c r="D199" s="36">
        <f>D198/$R$198*100</f>
        <v>0</v>
      </c>
      <c r="E199" s="36">
        <f t="shared" ref="E199:R199" si="98">E198/$R$198*100</f>
        <v>0</v>
      </c>
      <c r="F199" s="36">
        <f t="shared" si="98"/>
        <v>0</v>
      </c>
      <c r="G199" s="36">
        <f t="shared" si="98"/>
        <v>0</v>
      </c>
      <c r="H199" s="35">
        <f t="shared" si="98"/>
        <v>11.111111111111111</v>
      </c>
      <c r="I199" s="36">
        <f t="shared" si="98"/>
        <v>0</v>
      </c>
      <c r="J199" s="35">
        <f t="shared" si="98"/>
        <v>55.555555555555557</v>
      </c>
      <c r="K199" s="35">
        <f t="shared" si="98"/>
        <v>11.111111111111111</v>
      </c>
      <c r="L199" s="36">
        <f t="shared" si="98"/>
        <v>0</v>
      </c>
      <c r="M199" s="36">
        <f t="shared" si="98"/>
        <v>0</v>
      </c>
      <c r="N199" s="36">
        <f t="shared" si="98"/>
        <v>0</v>
      </c>
      <c r="O199" s="35">
        <f t="shared" si="98"/>
        <v>22.222222222222221</v>
      </c>
      <c r="P199" s="36">
        <f t="shared" si="98"/>
        <v>0</v>
      </c>
      <c r="Q199" s="36">
        <f t="shared" si="98"/>
        <v>0</v>
      </c>
      <c r="R199" s="37">
        <f t="shared" si="98"/>
        <v>100</v>
      </c>
    </row>
    <row r="200" spans="1:18" x14ac:dyDescent="0.3">
      <c r="A200" s="115"/>
      <c r="B200" s="111" t="s">
        <v>85</v>
      </c>
      <c r="C200" s="29" t="s">
        <v>133</v>
      </c>
      <c r="D200" s="36">
        <v>0</v>
      </c>
      <c r="E200" s="36">
        <v>0</v>
      </c>
      <c r="F200" s="36">
        <v>0</v>
      </c>
      <c r="G200" s="36">
        <v>1</v>
      </c>
      <c r="H200" s="36">
        <v>2</v>
      </c>
      <c r="I200" s="36">
        <v>0</v>
      </c>
      <c r="J200" s="36">
        <v>5</v>
      </c>
      <c r="K200" s="36">
        <v>0</v>
      </c>
      <c r="L200" s="36">
        <v>0</v>
      </c>
      <c r="M200" s="36">
        <v>0</v>
      </c>
      <c r="N200" s="36">
        <v>0</v>
      </c>
      <c r="O200" s="36">
        <v>1</v>
      </c>
      <c r="P200" s="36">
        <v>0</v>
      </c>
      <c r="Q200" s="36">
        <v>0</v>
      </c>
      <c r="R200" s="37">
        <f t="shared" si="81"/>
        <v>9</v>
      </c>
    </row>
    <row r="201" spans="1:18" x14ac:dyDescent="0.3">
      <c r="A201" s="115"/>
      <c r="B201" s="111"/>
      <c r="C201" s="29" t="s">
        <v>103</v>
      </c>
      <c r="D201" s="36">
        <f>D200/$R$200*100</f>
        <v>0</v>
      </c>
      <c r="E201" s="36">
        <f t="shared" ref="E201:R201" si="99">E200/$R$200*100</f>
        <v>0</v>
      </c>
      <c r="F201" s="36">
        <f t="shared" si="99"/>
        <v>0</v>
      </c>
      <c r="G201" s="35">
        <f t="shared" si="99"/>
        <v>11.111111111111111</v>
      </c>
      <c r="H201" s="35">
        <f t="shared" si="99"/>
        <v>22.222222222222221</v>
      </c>
      <c r="I201" s="36">
        <f t="shared" si="99"/>
        <v>0</v>
      </c>
      <c r="J201" s="35">
        <f t="shared" si="99"/>
        <v>55.555555555555557</v>
      </c>
      <c r="K201" s="36">
        <f t="shared" si="99"/>
        <v>0</v>
      </c>
      <c r="L201" s="36">
        <f t="shared" si="99"/>
        <v>0</v>
      </c>
      <c r="M201" s="36">
        <f t="shared" si="99"/>
        <v>0</v>
      </c>
      <c r="N201" s="36">
        <f t="shared" si="99"/>
        <v>0</v>
      </c>
      <c r="O201" s="35">
        <f t="shared" si="99"/>
        <v>11.111111111111111</v>
      </c>
      <c r="P201" s="36">
        <f t="shared" si="99"/>
        <v>0</v>
      </c>
      <c r="Q201" s="36">
        <f t="shared" si="99"/>
        <v>0</v>
      </c>
      <c r="R201" s="37">
        <f t="shared" si="99"/>
        <v>100</v>
      </c>
    </row>
    <row r="202" spans="1:18" x14ac:dyDescent="0.3">
      <c r="A202" s="115"/>
      <c r="B202" s="111" t="s">
        <v>80</v>
      </c>
      <c r="C202" s="29" t="s">
        <v>133</v>
      </c>
      <c r="D202" s="36">
        <v>2</v>
      </c>
      <c r="E202" s="36">
        <v>0</v>
      </c>
      <c r="F202" s="36">
        <v>0</v>
      </c>
      <c r="G202" s="36">
        <v>5</v>
      </c>
      <c r="H202" s="36">
        <v>12</v>
      </c>
      <c r="I202" s="36">
        <v>0</v>
      </c>
      <c r="J202" s="36">
        <v>16</v>
      </c>
      <c r="K202" s="36">
        <v>2</v>
      </c>
      <c r="L202" s="36">
        <v>0</v>
      </c>
      <c r="M202" s="36">
        <v>0</v>
      </c>
      <c r="N202" s="36">
        <v>1</v>
      </c>
      <c r="O202" s="36">
        <v>5</v>
      </c>
      <c r="P202" s="36">
        <v>0</v>
      </c>
      <c r="Q202" s="36">
        <v>0</v>
      </c>
      <c r="R202" s="37">
        <f t="shared" si="81"/>
        <v>43</v>
      </c>
    </row>
    <row r="203" spans="1:18" x14ac:dyDescent="0.3">
      <c r="A203" s="115"/>
      <c r="B203" s="111"/>
      <c r="C203" s="29" t="s">
        <v>103</v>
      </c>
      <c r="D203" s="35">
        <f>D202/$R$202*100</f>
        <v>4.6511627906976747</v>
      </c>
      <c r="E203" s="36">
        <f t="shared" ref="E203:R203" si="100">E202/$R$202*100</f>
        <v>0</v>
      </c>
      <c r="F203" s="36">
        <f t="shared" si="100"/>
        <v>0</v>
      </c>
      <c r="G203" s="35">
        <f t="shared" si="100"/>
        <v>11.627906976744185</v>
      </c>
      <c r="H203" s="35">
        <f t="shared" si="100"/>
        <v>27.906976744186046</v>
      </c>
      <c r="I203" s="36">
        <f t="shared" si="100"/>
        <v>0</v>
      </c>
      <c r="J203" s="35">
        <f t="shared" si="100"/>
        <v>37.209302325581397</v>
      </c>
      <c r="K203" s="35">
        <f t="shared" si="100"/>
        <v>4.6511627906976747</v>
      </c>
      <c r="L203" s="36">
        <f t="shared" si="100"/>
        <v>0</v>
      </c>
      <c r="M203" s="36">
        <f t="shared" si="100"/>
        <v>0</v>
      </c>
      <c r="N203" s="35">
        <f t="shared" si="100"/>
        <v>2.3255813953488373</v>
      </c>
      <c r="O203" s="35">
        <f t="shared" si="100"/>
        <v>11.627906976744185</v>
      </c>
      <c r="P203" s="36">
        <f t="shared" si="100"/>
        <v>0</v>
      </c>
      <c r="Q203" s="36">
        <f t="shared" si="100"/>
        <v>0</v>
      </c>
      <c r="R203" s="37">
        <f t="shared" si="100"/>
        <v>100</v>
      </c>
    </row>
    <row r="204" spans="1:18" x14ac:dyDescent="0.3">
      <c r="A204" s="115"/>
      <c r="B204" s="111" t="s">
        <v>68</v>
      </c>
      <c r="C204" s="29" t="s">
        <v>133</v>
      </c>
      <c r="D204" s="36">
        <v>0</v>
      </c>
      <c r="E204" s="36">
        <v>0</v>
      </c>
      <c r="F204" s="36">
        <v>0</v>
      </c>
      <c r="G204" s="36">
        <v>2</v>
      </c>
      <c r="H204" s="36">
        <v>2</v>
      </c>
      <c r="I204" s="36">
        <v>0</v>
      </c>
      <c r="J204" s="36">
        <v>11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7">
        <f t="shared" si="81"/>
        <v>15</v>
      </c>
    </row>
    <row r="205" spans="1:18" x14ac:dyDescent="0.3">
      <c r="A205" s="115"/>
      <c r="B205" s="111"/>
      <c r="C205" s="29" t="s">
        <v>103</v>
      </c>
      <c r="D205" s="36">
        <f>D204/$R$204*100</f>
        <v>0</v>
      </c>
      <c r="E205" s="36">
        <f t="shared" ref="E205:R205" si="101">E204/$R$204*100</f>
        <v>0</v>
      </c>
      <c r="F205" s="36">
        <f t="shared" si="101"/>
        <v>0</v>
      </c>
      <c r="G205" s="35">
        <f t="shared" si="101"/>
        <v>13.333333333333334</v>
      </c>
      <c r="H205" s="35">
        <f t="shared" si="101"/>
        <v>13.333333333333334</v>
      </c>
      <c r="I205" s="36">
        <f t="shared" si="101"/>
        <v>0</v>
      </c>
      <c r="J205" s="35">
        <f t="shared" si="101"/>
        <v>73.333333333333329</v>
      </c>
      <c r="K205" s="36">
        <f t="shared" si="101"/>
        <v>0</v>
      </c>
      <c r="L205" s="36">
        <f t="shared" si="101"/>
        <v>0</v>
      </c>
      <c r="M205" s="36">
        <f t="shared" si="101"/>
        <v>0</v>
      </c>
      <c r="N205" s="36">
        <f t="shared" si="101"/>
        <v>0</v>
      </c>
      <c r="O205" s="36">
        <f t="shared" si="101"/>
        <v>0</v>
      </c>
      <c r="P205" s="36">
        <f t="shared" si="101"/>
        <v>0</v>
      </c>
      <c r="Q205" s="36">
        <f t="shared" si="101"/>
        <v>0</v>
      </c>
      <c r="R205" s="37">
        <f t="shared" si="101"/>
        <v>100</v>
      </c>
    </row>
    <row r="206" spans="1:18" x14ac:dyDescent="0.3">
      <c r="A206" s="115"/>
      <c r="B206" s="111" t="s">
        <v>87</v>
      </c>
      <c r="C206" s="29" t="s">
        <v>133</v>
      </c>
      <c r="D206" s="36">
        <v>0</v>
      </c>
      <c r="E206" s="36">
        <v>0</v>
      </c>
      <c r="F206" s="36">
        <v>0</v>
      </c>
      <c r="G206" s="36">
        <v>1</v>
      </c>
      <c r="H206" s="36">
        <v>1</v>
      </c>
      <c r="I206" s="36">
        <v>0</v>
      </c>
      <c r="J206" s="36">
        <v>5</v>
      </c>
      <c r="K206" s="36">
        <v>0</v>
      </c>
      <c r="L206" s="36">
        <v>0</v>
      </c>
      <c r="M206" s="36">
        <v>0</v>
      </c>
      <c r="N206" s="36">
        <v>0</v>
      </c>
      <c r="O206" s="36">
        <v>0</v>
      </c>
      <c r="P206" s="36">
        <v>0</v>
      </c>
      <c r="Q206" s="36">
        <v>0</v>
      </c>
      <c r="R206" s="37">
        <f t="shared" si="81"/>
        <v>7</v>
      </c>
    </row>
    <row r="207" spans="1:18" x14ac:dyDescent="0.3">
      <c r="A207" s="115"/>
      <c r="B207" s="111"/>
      <c r="C207" s="29" t="s">
        <v>103</v>
      </c>
      <c r="D207" s="36">
        <f>D206/$R$206*100</f>
        <v>0</v>
      </c>
      <c r="E207" s="36">
        <f t="shared" ref="E207:R207" si="102">E206/$R$206*100</f>
        <v>0</v>
      </c>
      <c r="F207" s="36">
        <f t="shared" si="102"/>
        <v>0</v>
      </c>
      <c r="G207" s="35">
        <f t="shared" si="102"/>
        <v>14.285714285714285</v>
      </c>
      <c r="H207" s="35">
        <f t="shared" si="102"/>
        <v>14.285714285714285</v>
      </c>
      <c r="I207" s="36">
        <f t="shared" si="102"/>
        <v>0</v>
      </c>
      <c r="J207" s="35">
        <f t="shared" si="102"/>
        <v>71.428571428571431</v>
      </c>
      <c r="K207" s="36">
        <f t="shared" si="102"/>
        <v>0</v>
      </c>
      <c r="L207" s="36">
        <f t="shared" si="102"/>
        <v>0</v>
      </c>
      <c r="M207" s="36">
        <f t="shared" si="102"/>
        <v>0</v>
      </c>
      <c r="N207" s="36">
        <f t="shared" si="102"/>
        <v>0</v>
      </c>
      <c r="O207" s="36">
        <f t="shared" si="102"/>
        <v>0</v>
      </c>
      <c r="P207" s="36">
        <f t="shared" si="102"/>
        <v>0</v>
      </c>
      <c r="Q207" s="36">
        <f t="shared" si="102"/>
        <v>0</v>
      </c>
      <c r="R207" s="37">
        <f t="shared" si="102"/>
        <v>100</v>
      </c>
    </row>
    <row r="208" spans="1:18" x14ac:dyDescent="0.3">
      <c r="A208" s="115"/>
      <c r="B208" s="111" t="s">
        <v>99</v>
      </c>
      <c r="C208" s="29" t="s">
        <v>133</v>
      </c>
      <c r="D208" s="36">
        <v>1</v>
      </c>
      <c r="E208" s="36">
        <v>0</v>
      </c>
      <c r="F208" s="36">
        <v>0</v>
      </c>
      <c r="G208" s="36">
        <v>2</v>
      </c>
      <c r="H208" s="36">
        <v>0</v>
      </c>
      <c r="I208" s="36">
        <v>0</v>
      </c>
      <c r="J208" s="36">
        <v>5</v>
      </c>
      <c r="K208" s="36">
        <v>0</v>
      </c>
      <c r="L208" s="36">
        <v>0</v>
      </c>
      <c r="M208" s="36">
        <v>0</v>
      </c>
      <c r="N208" s="36">
        <v>1</v>
      </c>
      <c r="O208" s="36">
        <v>2</v>
      </c>
      <c r="P208" s="36">
        <v>0</v>
      </c>
      <c r="Q208" s="36">
        <v>0</v>
      </c>
      <c r="R208" s="37">
        <f t="shared" si="81"/>
        <v>11</v>
      </c>
    </row>
    <row r="209" spans="1:18" x14ac:dyDescent="0.3">
      <c r="A209" s="115"/>
      <c r="B209" s="111"/>
      <c r="C209" s="29" t="s">
        <v>103</v>
      </c>
      <c r="D209" s="35">
        <f>D208/$R$208*100</f>
        <v>9.0909090909090917</v>
      </c>
      <c r="E209" s="36">
        <f t="shared" ref="E209:R209" si="103">E208/$R$208*100</f>
        <v>0</v>
      </c>
      <c r="F209" s="36">
        <f t="shared" si="103"/>
        <v>0</v>
      </c>
      <c r="G209" s="35">
        <f t="shared" si="103"/>
        <v>18.181818181818183</v>
      </c>
      <c r="H209" s="36">
        <f t="shared" si="103"/>
        <v>0</v>
      </c>
      <c r="I209" s="36">
        <f t="shared" si="103"/>
        <v>0</v>
      </c>
      <c r="J209" s="35">
        <f t="shared" si="103"/>
        <v>45.454545454545453</v>
      </c>
      <c r="K209" s="36">
        <f t="shared" si="103"/>
        <v>0</v>
      </c>
      <c r="L209" s="36">
        <f t="shared" si="103"/>
        <v>0</v>
      </c>
      <c r="M209" s="36">
        <f t="shared" si="103"/>
        <v>0</v>
      </c>
      <c r="N209" s="35">
        <f t="shared" si="103"/>
        <v>9.0909090909090917</v>
      </c>
      <c r="O209" s="35">
        <f t="shared" si="103"/>
        <v>18.181818181818183</v>
      </c>
      <c r="P209" s="36">
        <f t="shared" si="103"/>
        <v>0</v>
      </c>
      <c r="Q209" s="36">
        <f t="shared" si="103"/>
        <v>0</v>
      </c>
      <c r="R209" s="37">
        <f t="shared" si="103"/>
        <v>100</v>
      </c>
    </row>
    <row r="210" spans="1:18" x14ac:dyDescent="0.3">
      <c r="A210" s="115"/>
      <c r="B210" s="111" t="s">
        <v>107</v>
      </c>
      <c r="C210" s="29" t="s">
        <v>133</v>
      </c>
      <c r="D210" s="36">
        <v>0</v>
      </c>
      <c r="E210" s="36">
        <v>0</v>
      </c>
      <c r="F210" s="36">
        <v>0</v>
      </c>
      <c r="G210" s="36">
        <v>0</v>
      </c>
      <c r="H210" s="36">
        <v>0</v>
      </c>
      <c r="I210" s="36">
        <v>0</v>
      </c>
      <c r="J210" s="36">
        <v>2</v>
      </c>
      <c r="K210" s="36">
        <v>0</v>
      </c>
      <c r="L210" s="36">
        <v>0</v>
      </c>
      <c r="M210" s="36">
        <v>0</v>
      </c>
      <c r="N210" s="36">
        <v>0</v>
      </c>
      <c r="O210" s="36">
        <v>0</v>
      </c>
      <c r="P210" s="36">
        <v>0</v>
      </c>
      <c r="Q210" s="36">
        <v>0</v>
      </c>
      <c r="R210" s="37">
        <f t="shared" si="81"/>
        <v>2</v>
      </c>
    </row>
    <row r="211" spans="1:18" x14ac:dyDescent="0.3">
      <c r="A211" s="116"/>
      <c r="B211" s="113"/>
      <c r="C211" s="38" t="s">
        <v>103</v>
      </c>
      <c r="D211" s="44">
        <f>D210/$R$210*100</f>
        <v>0</v>
      </c>
      <c r="E211" s="44">
        <f t="shared" ref="E211:R211" si="104">E210/$R$210*100</f>
        <v>0</v>
      </c>
      <c r="F211" s="44">
        <f t="shared" si="104"/>
        <v>0</v>
      </c>
      <c r="G211" s="44">
        <f t="shared" si="104"/>
        <v>0</v>
      </c>
      <c r="H211" s="44">
        <f t="shared" si="104"/>
        <v>0</v>
      </c>
      <c r="I211" s="44">
        <f t="shared" si="104"/>
        <v>0</v>
      </c>
      <c r="J211" s="44">
        <f t="shared" si="104"/>
        <v>100</v>
      </c>
      <c r="K211" s="44">
        <f t="shared" si="104"/>
        <v>0</v>
      </c>
      <c r="L211" s="44">
        <f t="shared" si="104"/>
        <v>0</v>
      </c>
      <c r="M211" s="44">
        <f t="shared" si="104"/>
        <v>0</v>
      </c>
      <c r="N211" s="44">
        <f t="shared" si="104"/>
        <v>0</v>
      </c>
      <c r="O211" s="44">
        <f t="shared" si="104"/>
        <v>0</v>
      </c>
      <c r="P211" s="44">
        <f t="shared" si="104"/>
        <v>0</v>
      </c>
      <c r="Q211" s="44">
        <f t="shared" si="104"/>
        <v>0</v>
      </c>
      <c r="R211" s="45">
        <f t="shared" si="104"/>
        <v>100</v>
      </c>
    </row>
    <row r="212" spans="1:18" x14ac:dyDescent="0.3">
      <c r="A212" s="121" t="s">
        <v>134</v>
      </c>
      <c r="B212" s="124" t="s">
        <v>23</v>
      </c>
      <c r="C212" s="20" t="s">
        <v>133</v>
      </c>
      <c r="D212" s="20">
        <v>25</v>
      </c>
      <c r="E212" s="20">
        <v>0</v>
      </c>
      <c r="F212" s="20">
        <v>1</v>
      </c>
      <c r="G212" s="20">
        <v>107</v>
      </c>
      <c r="H212" s="20">
        <v>98</v>
      </c>
      <c r="I212" s="20">
        <v>8</v>
      </c>
      <c r="J212" s="20">
        <v>379</v>
      </c>
      <c r="K212" s="20">
        <v>31</v>
      </c>
      <c r="L212" s="20">
        <v>0</v>
      </c>
      <c r="M212" s="20">
        <v>3</v>
      </c>
      <c r="N212" s="20">
        <v>8</v>
      </c>
      <c r="O212" s="20">
        <v>97</v>
      </c>
      <c r="P212" s="20">
        <v>0</v>
      </c>
      <c r="Q212" s="20">
        <v>3</v>
      </c>
      <c r="R212" s="23">
        <f>SUM(D212:Q212)</f>
        <v>760</v>
      </c>
    </row>
    <row r="213" spans="1:18" x14ac:dyDescent="0.3">
      <c r="A213" s="122"/>
      <c r="B213" s="125"/>
      <c r="C213" s="20" t="s">
        <v>103</v>
      </c>
      <c r="D213" s="24">
        <v>3.3</v>
      </c>
      <c r="E213" s="24">
        <v>0</v>
      </c>
      <c r="F213" s="24">
        <v>0.1</v>
      </c>
      <c r="G213" s="24">
        <v>14.1</v>
      </c>
      <c r="H213" s="52">
        <v>12.9</v>
      </c>
      <c r="I213" s="24">
        <v>1.1000000000000001</v>
      </c>
      <c r="J213" s="24">
        <v>49.9</v>
      </c>
      <c r="K213" s="24">
        <v>4.0999999999999996</v>
      </c>
      <c r="L213" s="24">
        <v>0</v>
      </c>
      <c r="M213" s="24">
        <v>0.4</v>
      </c>
      <c r="N213" s="52">
        <v>1.1000000000000001</v>
      </c>
      <c r="O213" s="24">
        <v>12.8</v>
      </c>
      <c r="P213" s="24">
        <v>0</v>
      </c>
      <c r="Q213" s="24">
        <v>0.4</v>
      </c>
      <c r="R213" s="21">
        <f t="shared" ref="R213:R263" si="105">SUM(D213:Q213)</f>
        <v>100.2</v>
      </c>
    </row>
    <row r="214" spans="1:18" x14ac:dyDescent="0.3">
      <c r="A214" s="122"/>
      <c r="B214" s="120" t="s">
        <v>77</v>
      </c>
      <c r="C214" s="20" t="s">
        <v>133</v>
      </c>
      <c r="D214" s="48">
        <v>7</v>
      </c>
      <c r="E214" s="48">
        <v>0</v>
      </c>
      <c r="F214" s="48">
        <v>0</v>
      </c>
      <c r="G214" s="48">
        <v>23</v>
      </c>
      <c r="H214" s="48">
        <v>4</v>
      </c>
      <c r="I214" s="48">
        <v>2</v>
      </c>
      <c r="J214" s="48">
        <v>67</v>
      </c>
      <c r="K214" s="48">
        <v>5</v>
      </c>
      <c r="L214" s="48">
        <v>0</v>
      </c>
      <c r="M214" s="48">
        <v>0</v>
      </c>
      <c r="N214" s="48">
        <v>0</v>
      </c>
      <c r="O214" s="48">
        <v>17</v>
      </c>
      <c r="P214" s="48">
        <v>0</v>
      </c>
      <c r="Q214" s="48">
        <v>1</v>
      </c>
      <c r="R214" s="47">
        <f t="shared" si="105"/>
        <v>126</v>
      </c>
    </row>
    <row r="215" spans="1:18" x14ac:dyDescent="0.3">
      <c r="A215" s="122"/>
      <c r="B215" s="120"/>
      <c r="C215" s="20" t="s">
        <v>103</v>
      </c>
      <c r="D215" s="49">
        <v>5.5555555555555554</v>
      </c>
      <c r="E215" s="49">
        <v>0</v>
      </c>
      <c r="F215" s="49">
        <v>0</v>
      </c>
      <c r="G215" s="49">
        <v>18.253968253968253</v>
      </c>
      <c r="H215" s="49">
        <v>3.17460317460317</v>
      </c>
      <c r="I215" s="49">
        <v>1.5873015873015872</v>
      </c>
      <c r="J215" s="49">
        <v>53.174603174603178</v>
      </c>
      <c r="K215" s="49">
        <v>3.9682539682539684</v>
      </c>
      <c r="L215" s="49">
        <v>0</v>
      </c>
      <c r="M215" s="49">
        <v>0</v>
      </c>
      <c r="N215" s="49">
        <v>0</v>
      </c>
      <c r="O215" s="49">
        <v>13.492063492063492</v>
      </c>
      <c r="P215" s="49">
        <v>0</v>
      </c>
      <c r="Q215" s="49">
        <v>0.79365079365079361</v>
      </c>
      <c r="R215" s="47">
        <f t="shared" si="105"/>
        <v>100.00000000000001</v>
      </c>
    </row>
    <row r="216" spans="1:18" x14ac:dyDescent="0.3">
      <c r="A216" s="122"/>
      <c r="B216" s="120" t="s">
        <v>94</v>
      </c>
      <c r="C216" s="20" t="s">
        <v>133</v>
      </c>
      <c r="D216" s="48">
        <v>5</v>
      </c>
      <c r="E216" s="48">
        <v>0</v>
      </c>
      <c r="F216" s="48">
        <v>0</v>
      </c>
      <c r="G216" s="48">
        <v>13</v>
      </c>
      <c r="H216" s="48">
        <v>1</v>
      </c>
      <c r="I216" s="48">
        <v>1</v>
      </c>
      <c r="J216" s="48">
        <v>31</v>
      </c>
      <c r="K216" s="48">
        <v>5</v>
      </c>
      <c r="L216" s="48">
        <v>0</v>
      </c>
      <c r="M216" s="48">
        <v>0</v>
      </c>
      <c r="N216" s="48">
        <v>0</v>
      </c>
      <c r="O216" s="48">
        <v>5</v>
      </c>
      <c r="P216" s="48">
        <v>0</v>
      </c>
      <c r="Q216" s="48">
        <v>0</v>
      </c>
      <c r="R216" s="47">
        <f t="shared" si="105"/>
        <v>61</v>
      </c>
    </row>
    <row r="217" spans="1:18" x14ac:dyDescent="0.3">
      <c r="A217" s="122"/>
      <c r="B217" s="120"/>
      <c r="C217" s="20" t="s">
        <v>103</v>
      </c>
      <c r="D217" s="49">
        <v>8.1967213114754092</v>
      </c>
      <c r="E217" s="49">
        <v>0</v>
      </c>
      <c r="F217" s="49">
        <v>0</v>
      </c>
      <c r="G217" s="49">
        <v>21.311475409836067</v>
      </c>
      <c r="H217" s="49">
        <v>1.639344262295082</v>
      </c>
      <c r="I217" s="49">
        <v>1.639344262295082</v>
      </c>
      <c r="J217" s="49">
        <v>50.819672131147541</v>
      </c>
      <c r="K217" s="49">
        <v>8.1967213114754092</v>
      </c>
      <c r="L217" s="49">
        <v>0</v>
      </c>
      <c r="M217" s="49">
        <v>0</v>
      </c>
      <c r="N217" s="49">
        <v>0</v>
      </c>
      <c r="O217" s="49">
        <v>8.1967213114754092</v>
      </c>
      <c r="P217" s="49">
        <v>0</v>
      </c>
      <c r="Q217" s="49">
        <v>0</v>
      </c>
      <c r="R217" s="47">
        <f t="shared" si="105"/>
        <v>100.00000000000001</v>
      </c>
    </row>
    <row r="218" spans="1:18" x14ac:dyDescent="0.3">
      <c r="A218" s="122"/>
      <c r="B218" s="120" t="s">
        <v>76</v>
      </c>
      <c r="C218" s="20" t="s">
        <v>133</v>
      </c>
      <c r="D218" s="48">
        <v>2</v>
      </c>
      <c r="E218" s="48">
        <v>0</v>
      </c>
      <c r="F218" s="48">
        <v>0</v>
      </c>
      <c r="G218" s="48">
        <v>10</v>
      </c>
      <c r="H218" s="48">
        <v>3</v>
      </c>
      <c r="I218" s="48">
        <v>1</v>
      </c>
      <c r="J218" s="48">
        <v>36</v>
      </c>
      <c r="K218" s="48">
        <v>0</v>
      </c>
      <c r="L218" s="48">
        <v>0</v>
      </c>
      <c r="M218" s="48">
        <v>0</v>
      </c>
      <c r="N218" s="48">
        <v>0</v>
      </c>
      <c r="O218" s="48">
        <v>12</v>
      </c>
      <c r="P218" s="48">
        <v>0</v>
      </c>
      <c r="Q218" s="48">
        <v>1</v>
      </c>
      <c r="R218" s="47">
        <f t="shared" si="105"/>
        <v>65</v>
      </c>
    </row>
    <row r="219" spans="1:18" x14ac:dyDescent="0.3">
      <c r="A219" s="122"/>
      <c r="B219" s="120"/>
      <c r="C219" s="20" t="s">
        <v>103</v>
      </c>
      <c r="D219" s="49">
        <v>3.0769230769230771</v>
      </c>
      <c r="E219" s="49">
        <v>0</v>
      </c>
      <c r="F219" s="49">
        <v>0</v>
      </c>
      <c r="G219" s="49">
        <v>15.384615384615385</v>
      </c>
      <c r="H219" s="49">
        <v>4.615384615384615</v>
      </c>
      <c r="I219" s="49">
        <v>1.5384615384615385</v>
      </c>
      <c r="J219" s="49">
        <v>55.384615384615387</v>
      </c>
      <c r="K219" s="49">
        <v>0</v>
      </c>
      <c r="L219" s="49">
        <v>0</v>
      </c>
      <c r="M219" s="49">
        <v>0</v>
      </c>
      <c r="N219" s="49">
        <v>0</v>
      </c>
      <c r="O219" s="49">
        <v>18.46153846153846</v>
      </c>
      <c r="P219" s="49">
        <v>0</v>
      </c>
      <c r="Q219" s="49">
        <v>1.5384615384615385</v>
      </c>
      <c r="R219" s="47">
        <f t="shared" si="105"/>
        <v>99.999999999999986</v>
      </c>
    </row>
    <row r="220" spans="1:18" x14ac:dyDescent="0.3">
      <c r="A220" s="122"/>
      <c r="B220" s="120" t="s">
        <v>65</v>
      </c>
      <c r="C220" s="20" t="s">
        <v>133</v>
      </c>
      <c r="D220" s="48">
        <v>2</v>
      </c>
      <c r="E220" s="48">
        <v>0</v>
      </c>
      <c r="F220" s="48">
        <v>1</v>
      </c>
      <c r="G220" s="48">
        <v>9</v>
      </c>
      <c r="H220" s="48">
        <v>8</v>
      </c>
      <c r="I220" s="48">
        <v>1</v>
      </c>
      <c r="J220" s="48">
        <v>38</v>
      </c>
      <c r="K220" s="48">
        <v>5</v>
      </c>
      <c r="L220" s="48">
        <v>0</v>
      </c>
      <c r="M220" s="48">
        <v>0</v>
      </c>
      <c r="N220" s="48">
        <v>0</v>
      </c>
      <c r="O220" s="48">
        <v>2</v>
      </c>
      <c r="P220" s="48">
        <v>0</v>
      </c>
      <c r="Q220" s="48">
        <v>0</v>
      </c>
      <c r="R220" s="47">
        <f t="shared" si="105"/>
        <v>66</v>
      </c>
    </row>
    <row r="221" spans="1:18" x14ac:dyDescent="0.3">
      <c r="A221" s="122"/>
      <c r="B221" s="120"/>
      <c r="C221" s="20" t="s">
        <v>103</v>
      </c>
      <c r="D221" s="49">
        <v>3.0303030303030303</v>
      </c>
      <c r="E221" s="49">
        <v>0</v>
      </c>
      <c r="F221" s="49">
        <v>1.5151515151515151</v>
      </c>
      <c r="G221" s="49">
        <v>13.636363636363637</v>
      </c>
      <c r="H221" s="49">
        <v>12.121212121212121</v>
      </c>
      <c r="I221" s="49">
        <v>1.5151515151515151</v>
      </c>
      <c r="J221" s="49">
        <v>57.575757575757578</v>
      </c>
      <c r="K221" s="49">
        <v>7.5757575757575761</v>
      </c>
      <c r="L221" s="49">
        <v>0</v>
      </c>
      <c r="M221" s="49">
        <v>0</v>
      </c>
      <c r="N221" s="49">
        <v>0</v>
      </c>
      <c r="O221" s="49">
        <v>3.0303030303030303</v>
      </c>
      <c r="P221" s="49">
        <v>0</v>
      </c>
      <c r="Q221" s="49">
        <v>0</v>
      </c>
      <c r="R221" s="47">
        <f t="shared" si="105"/>
        <v>100</v>
      </c>
    </row>
    <row r="222" spans="1:18" x14ac:dyDescent="0.3">
      <c r="A222" s="122"/>
      <c r="B222" s="120" t="s">
        <v>88</v>
      </c>
      <c r="C222" s="20" t="s">
        <v>133</v>
      </c>
      <c r="D222" s="48">
        <v>0</v>
      </c>
      <c r="E222" s="48">
        <v>0</v>
      </c>
      <c r="F222" s="48">
        <v>0</v>
      </c>
      <c r="G222" s="48">
        <v>7</v>
      </c>
      <c r="H222" s="48">
        <v>12</v>
      </c>
      <c r="I222" s="48">
        <v>1</v>
      </c>
      <c r="J222" s="48">
        <v>22</v>
      </c>
      <c r="K222" s="48">
        <v>0</v>
      </c>
      <c r="L222" s="48">
        <v>0</v>
      </c>
      <c r="M222" s="48">
        <v>0</v>
      </c>
      <c r="N222" s="48">
        <v>1</v>
      </c>
      <c r="O222" s="48">
        <v>8</v>
      </c>
      <c r="P222" s="48">
        <v>0</v>
      </c>
      <c r="Q222" s="48">
        <v>0</v>
      </c>
      <c r="R222" s="47">
        <f t="shared" si="105"/>
        <v>51</v>
      </c>
    </row>
    <row r="223" spans="1:18" x14ac:dyDescent="0.3">
      <c r="A223" s="122"/>
      <c r="B223" s="120"/>
      <c r="C223" s="20" t="s">
        <v>103</v>
      </c>
      <c r="D223" s="49">
        <v>0</v>
      </c>
      <c r="E223" s="49">
        <v>0</v>
      </c>
      <c r="F223" s="49">
        <v>0</v>
      </c>
      <c r="G223" s="49">
        <v>13.725490196078431</v>
      </c>
      <c r="H223" s="49">
        <v>23.529411764705884</v>
      </c>
      <c r="I223" s="49">
        <v>1.9607843137254901</v>
      </c>
      <c r="J223" s="49">
        <v>43.137254901960787</v>
      </c>
      <c r="K223" s="49">
        <v>0</v>
      </c>
      <c r="L223" s="49">
        <v>0</v>
      </c>
      <c r="M223" s="49">
        <v>0</v>
      </c>
      <c r="N223" s="49">
        <v>1.9607843137254901</v>
      </c>
      <c r="O223" s="49">
        <v>15.686274509803921</v>
      </c>
      <c r="P223" s="49">
        <v>0</v>
      </c>
      <c r="Q223" s="49">
        <v>0</v>
      </c>
      <c r="R223" s="47">
        <f t="shared" si="105"/>
        <v>100</v>
      </c>
    </row>
    <row r="224" spans="1:18" x14ac:dyDescent="0.3">
      <c r="A224" s="122"/>
      <c r="B224" s="120" t="s">
        <v>69</v>
      </c>
      <c r="C224" s="20" t="s">
        <v>133</v>
      </c>
      <c r="D224" s="48">
        <v>1</v>
      </c>
      <c r="E224" s="48">
        <v>0</v>
      </c>
      <c r="F224" s="48">
        <v>0</v>
      </c>
      <c r="G224" s="48">
        <v>8</v>
      </c>
      <c r="H224" s="48">
        <v>0</v>
      </c>
      <c r="I224" s="48">
        <v>0</v>
      </c>
      <c r="J224" s="48">
        <v>23</v>
      </c>
      <c r="K224" s="48">
        <v>1</v>
      </c>
      <c r="L224" s="48">
        <v>0</v>
      </c>
      <c r="M224" s="48">
        <v>1</v>
      </c>
      <c r="N224" s="48">
        <v>1</v>
      </c>
      <c r="O224" s="48">
        <v>7</v>
      </c>
      <c r="P224" s="48">
        <v>0</v>
      </c>
      <c r="Q224" s="48">
        <v>0</v>
      </c>
      <c r="R224" s="47">
        <f t="shared" si="105"/>
        <v>42</v>
      </c>
    </row>
    <row r="225" spans="1:18" x14ac:dyDescent="0.3">
      <c r="A225" s="122"/>
      <c r="B225" s="120"/>
      <c r="C225" s="20" t="s">
        <v>103</v>
      </c>
      <c r="D225" s="49">
        <v>2.3809523809523809</v>
      </c>
      <c r="E225" s="49">
        <v>0</v>
      </c>
      <c r="F225" s="49">
        <v>0</v>
      </c>
      <c r="G225" s="49">
        <v>19.047619047619047</v>
      </c>
      <c r="H225" s="49">
        <v>0</v>
      </c>
      <c r="I225" s="49">
        <v>0</v>
      </c>
      <c r="J225" s="49">
        <v>54.761904761904759</v>
      </c>
      <c r="K225" s="49">
        <v>2.3809523809523809</v>
      </c>
      <c r="L225" s="49">
        <v>0</v>
      </c>
      <c r="M225" s="49">
        <v>2.3809523809523809</v>
      </c>
      <c r="N225" s="49">
        <v>2.3809523809523809</v>
      </c>
      <c r="O225" s="49">
        <v>16.666666666666668</v>
      </c>
      <c r="P225" s="49">
        <v>0</v>
      </c>
      <c r="Q225" s="49">
        <v>0</v>
      </c>
      <c r="R225" s="47">
        <f t="shared" si="105"/>
        <v>100</v>
      </c>
    </row>
    <row r="226" spans="1:18" x14ac:dyDescent="0.3">
      <c r="A226" s="122"/>
      <c r="B226" s="120" t="s">
        <v>97</v>
      </c>
      <c r="C226" s="20" t="s">
        <v>133</v>
      </c>
      <c r="D226" s="48">
        <v>4</v>
      </c>
      <c r="E226" s="48">
        <v>0</v>
      </c>
      <c r="F226" s="48">
        <v>0</v>
      </c>
      <c r="G226" s="48">
        <v>21</v>
      </c>
      <c r="H226" s="48">
        <v>11</v>
      </c>
      <c r="I226" s="48">
        <v>0</v>
      </c>
      <c r="J226" s="48">
        <v>55</v>
      </c>
      <c r="K226" s="48">
        <v>6</v>
      </c>
      <c r="L226" s="48">
        <v>0</v>
      </c>
      <c r="M226" s="48">
        <v>0</v>
      </c>
      <c r="N226" s="48">
        <v>2</v>
      </c>
      <c r="O226" s="48">
        <v>10</v>
      </c>
      <c r="P226" s="48">
        <v>0</v>
      </c>
      <c r="Q226" s="48">
        <v>0</v>
      </c>
      <c r="R226" s="47">
        <f t="shared" si="105"/>
        <v>109</v>
      </c>
    </row>
    <row r="227" spans="1:18" x14ac:dyDescent="0.3">
      <c r="A227" s="122"/>
      <c r="B227" s="120"/>
      <c r="C227" s="20" t="s">
        <v>103</v>
      </c>
      <c r="D227" s="49">
        <v>3.669724770642202</v>
      </c>
      <c r="E227" s="49">
        <v>0</v>
      </c>
      <c r="F227" s="49">
        <v>0</v>
      </c>
      <c r="G227" s="49">
        <v>19.26605504587156</v>
      </c>
      <c r="H227" s="49">
        <v>10.091743119266056</v>
      </c>
      <c r="I227" s="49">
        <v>0</v>
      </c>
      <c r="J227" s="49">
        <v>50.458715596330272</v>
      </c>
      <c r="K227" s="49">
        <v>5.5045871559633026</v>
      </c>
      <c r="L227" s="49">
        <v>0</v>
      </c>
      <c r="M227" s="49">
        <v>0</v>
      </c>
      <c r="N227" s="49">
        <v>1.834862385321101</v>
      </c>
      <c r="O227" s="49">
        <v>9.1743119266055047</v>
      </c>
      <c r="P227" s="49">
        <v>0</v>
      </c>
      <c r="Q227" s="49">
        <v>0</v>
      </c>
      <c r="R227" s="47">
        <f t="shared" si="105"/>
        <v>100</v>
      </c>
    </row>
    <row r="228" spans="1:18" x14ac:dyDescent="0.3">
      <c r="A228" s="122"/>
      <c r="B228" s="120" t="s">
        <v>95</v>
      </c>
      <c r="C228" s="20" t="s">
        <v>133</v>
      </c>
      <c r="D228" s="48">
        <v>2</v>
      </c>
      <c r="E228" s="48">
        <v>0</v>
      </c>
      <c r="F228" s="48">
        <v>0</v>
      </c>
      <c r="G228" s="48">
        <v>3</v>
      </c>
      <c r="H228" s="48">
        <v>2</v>
      </c>
      <c r="I228" s="48">
        <v>1</v>
      </c>
      <c r="J228" s="48">
        <v>19</v>
      </c>
      <c r="K228" s="48">
        <v>1</v>
      </c>
      <c r="L228" s="48">
        <v>0</v>
      </c>
      <c r="M228" s="48">
        <v>0</v>
      </c>
      <c r="N228" s="48">
        <v>1</v>
      </c>
      <c r="O228" s="48">
        <v>7</v>
      </c>
      <c r="P228" s="48">
        <v>0</v>
      </c>
      <c r="Q228" s="48">
        <v>0</v>
      </c>
      <c r="R228" s="47">
        <f t="shared" si="105"/>
        <v>36</v>
      </c>
    </row>
    <row r="229" spans="1:18" x14ac:dyDescent="0.3">
      <c r="A229" s="122"/>
      <c r="B229" s="120"/>
      <c r="C229" s="20" t="s">
        <v>103</v>
      </c>
      <c r="D229" s="49">
        <v>5.5555555555555554</v>
      </c>
      <c r="E229" s="49">
        <v>0</v>
      </c>
      <c r="F229" s="49">
        <v>0</v>
      </c>
      <c r="G229" s="49">
        <v>8.3333333333333339</v>
      </c>
      <c r="H229" s="49">
        <v>5.5555555555555554</v>
      </c>
      <c r="I229" s="49">
        <v>2.7777777777777777</v>
      </c>
      <c r="J229" s="49">
        <v>52.777777777777779</v>
      </c>
      <c r="K229" s="49">
        <v>2.7777777777777777</v>
      </c>
      <c r="L229" s="49">
        <v>0</v>
      </c>
      <c r="M229" s="49">
        <v>0</v>
      </c>
      <c r="N229" s="49">
        <v>2.7777777777777777</v>
      </c>
      <c r="O229" s="49">
        <v>19.444444444444443</v>
      </c>
      <c r="P229" s="49">
        <v>0</v>
      </c>
      <c r="Q229" s="49">
        <v>0</v>
      </c>
      <c r="R229" s="47">
        <f t="shared" si="105"/>
        <v>99.999999999999986</v>
      </c>
    </row>
    <row r="230" spans="1:18" x14ac:dyDescent="0.3">
      <c r="A230" s="122"/>
      <c r="B230" s="120" t="s">
        <v>82</v>
      </c>
      <c r="C230" s="20" t="s">
        <v>133</v>
      </c>
      <c r="D230" s="48">
        <v>1</v>
      </c>
      <c r="E230" s="48">
        <v>0</v>
      </c>
      <c r="F230" s="48">
        <v>0</v>
      </c>
      <c r="G230" s="48">
        <v>1</v>
      </c>
      <c r="H230" s="48">
        <v>13</v>
      </c>
      <c r="I230" s="48">
        <v>1</v>
      </c>
      <c r="J230" s="48">
        <v>26</v>
      </c>
      <c r="K230" s="48">
        <v>2</v>
      </c>
      <c r="L230" s="48">
        <v>0</v>
      </c>
      <c r="M230" s="48">
        <v>0</v>
      </c>
      <c r="N230" s="48">
        <v>0</v>
      </c>
      <c r="O230" s="48">
        <v>5</v>
      </c>
      <c r="P230" s="48">
        <v>0</v>
      </c>
      <c r="Q230" s="48">
        <v>0</v>
      </c>
      <c r="R230" s="47">
        <f t="shared" si="105"/>
        <v>49</v>
      </c>
    </row>
    <row r="231" spans="1:18" x14ac:dyDescent="0.3">
      <c r="A231" s="122"/>
      <c r="B231" s="120"/>
      <c r="C231" s="20" t="s">
        <v>103</v>
      </c>
      <c r="D231" s="49">
        <v>2.0408163265306123</v>
      </c>
      <c r="E231" s="49">
        <v>0</v>
      </c>
      <c r="F231" s="49">
        <v>0</v>
      </c>
      <c r="G231" s="49">
        <v>2.0408163265306123</v>
      </c>
      <c r="H231" s="49">
        <v>26.530612244897959</v>
      </c>
      <c r="I231" s="49">
        <v>2.0408163265306123</v>
      </c>
      <c r="J231" s="49">
        <v>53.061224489795919</v>
      </c>
      <c r="K231" s="49">
        <v>4.0816326530612246</v>
      </c>
      <c r="L231" s="49">
        <v>0</v>
      </c>
      <c r="M231" s="49">
        <v>0</v>
      </c>
      <c r="N231" s="49">
        <v>0</v>
      </c>
      <c r="O231" s="49">
        <v>10.204081632653061</v>
      </c>
      <c r="P231" s="49">
        <v>0</v>
      </c>
      <c r="Q231" s="49">
        <v>0</v>
      </c>
      <c r="R231" s="47">
        <f t="shared" si="105"/>
        <v>100</v>
      </c>
    </row>
    <row r="232" spans="1:18" x14ac:dyDescent="0.3">
      <c r="A232" s="122"/>
      <c r="B232" s="120" t="s">
        <v>66</v>
      </c>
      <c r="C232" s="20" t="s">
        <v>133</v>
      </c>
      <c r="D232" s="48">
        <v>0</v>
      </c>
      <c r="E232" s="48">
        <v>0</v>
      </c>
      <c r="F232" s="48">
        <v>0</v>
      </c>
      <c r="G232" s="48">
        <v>5</v>
      </c>
      <c r="H232" s="48">
        <v>6</v>
      </c>
      <c r="I232" s="48">
        <v>1</v>
      </c>
      <c r="J232" s="48">
        <v>13</v>
      </c>
      <c r="K232" s="48">
        <v>2</v>
      </c>
      <c r="L232" s="48">
        <v>0</v>
      </c>
      <c r="M232" s="48">
        <v>0</v>
      </c>
      <c r="N232" s="48">
        <v>0</v>
      </c>
      <c r="O232" s="48">
        <v>2</v>
      </c>
      <c r="P232" s="48">
        <v>0</v>
      </c>
      <c r="Q232" s="48">
        <v>0</v>
      </c>
      <c r="R232" s="47">
        <f t="shared" si="105"/>
        <v>29</v>
      </c>
    </row>
    <row r="233" spans="1:18" x14ac:dyDescent="0.3">
      <c r="A233" s="122"/>
      <c r="B233" s="120"/>
      <c r="C233" s="20" t="s">
        <v>103</v>
      </c>
      <c r="D233" s="49">
        <v>0</v>
      </c>
      <c r="E233" s="49">
        <v>0</v>
      </c>
      <c r="F233" s="49">
        <v>0</v>
      </c>
      <c r="G233" s="49">
        <v>17.241379310344829</v>
      </c>
      <c r="H233" s="49">
        <v>20.689655172413794</v>
      </c>
      <c r="I233" s="49">
        <v>3.4482758620689653</v>
      </c>
      <c r="J233" s="49">
        <v>44.827586206896555</v>
      </c>
      <c r="K233" s="49">
        <v>6.8965517241379306</v>
      </c>
      <c r="L233" s="49">
        <v>0</v>
      </c>
      <c r="M233" s="49">
        <v>0</v>
      </c>
      <c r="N233" s="49">
        <v>0</v>
      </c>
      <c r="O233" s="49">
        <v>6.8965517241379306</v>
      </c>
      <c r="P233" s="49">
        <v>0</v>
      </c>
      <c r="Q233" s="49">
        <v>0</v>
      </c>
      <c r="R233" s="47">
        <f t="shared" si="105"/>
        <v>100.00000000000001</v>
      </c>
    </row>
    <row r="234" spans="1:18" x14ac:dyDescent="0.3">
      <c r="A234" s="122"/>
      <c r="B234" s="120" t="s">
        <v>67</v>
      </c>
      <c r="C234" s="20" t="s">
        <v>133</v>
      </c>
      <c r="D234" s="48">
        <v>0</v>
      </c>
      <c r="E234" s="48">
        <v>0</v>
      </c>
      <c r="F234" s="48">
        <v>0</v>
      </c>
      <c r="G234" s="48">
        <v>2</v>
      </c>
      <c r="H234" s="48">
        <v>5</v>
      </c>
      <c r="I234" s="48">
        <v>0</v>
      </c>
      <c r="J234" s="48">
        <v>13</v>
      </c>
      <c r="K234" s="48">
        <v>1</v>
      </c>
      <c r="L234" s="48">
        <v>0</v>
      </c>
      <c r="M234" s="48">
        <v>0</v>
      </c>
      <c r="N234" s="48">
        <v>0</v>
      </c>
      <c r="O234" s="48">
        <v>0</v>
      </c>
      <c r="P234" s="48">
        <v>0</v>
      </c>
      <c r="Q234" s="48">
        <v>0</v>
      </c>
      <c r="R234" s="47">
        <f t="shared" si="105"/>
        <v>21</v>
      </c>
    </row>
    <row r="235" spans="1:18" x14ac:dyDescent="0.3">
      <c r="A235" s="122"/>
      <c r="B235" s="120"/>
      <c r="C235" s="20" t="s">
        <v>103</v>
      </c>
      <c r="D235" s="49">
        <v>0</v>
      </c>
      <c r="E235" s="49">
        <v>0</v>
      </c>
      <c r="F235" s="49">
        <v>0</v>
      </c>
      <c r="G235" s="49">
        <v>9.5238095238095237</v>
      </c>
      <c r="H235" s="49">
        <v>23.80952380952381</v>
      </c>
      <c r="I235" s="49">
        <v>0</v>
      </c>
      <c r="J235" s="49">
        <v>61.904761904761905</v>
      </c>
      <c r="K235" s="49">
        <v>4.7619047619047619</v>
      </c>
      <c r="L235" s="49">
        <v>0</v>
      </c>
      <c r="M235" s="49">
        <v>0</v>
      </c>
      <c r="N235" s="49">
        <v>0</v>
      </c>
      <c r="O235" s="49">
        <v>0</v>
      </c>
      <c r="P235" s="49">
        <v>0</v>
      </c>
      <c r="Q235" s="49">
        <v>0</v>
      </c>
      <c r="R235" s="47">
        <f t="shared" si="105"/>
        <v>100</v>
      </c>
    </row>
    <row r="236" spans="1:18" x14ac:dyDescent="0.3">
      <c r="A236" s="122"/>
      <c r="B236" s="120" t="s">
        <v>79</v>
      </c>
      <c r="C236" s="20" t="s">
        <v>133</v>
      </c>
      <c r="D236" s="48">
        <v>3</v>
      </c>
      <c r="E236" s="48">
        <v>0</v>
      </c>
      <c r="F236" s="48">
        <v>0</v>
      </c>
      <c r="G236" s="48">
        <v>15</v>
      </c>
      <c r="H236" s="48">
        <v>3</v>
      </c>
      <c r="I236" s="48">
        <v>0</v>
      </c>
      <c r="J236" s="48">
        <v>21</v>
      </c>
      <c r="K236" s="48">
        <v>5</v>
      </c>
      <c r="L236" s="48">
        <v>0</v>
      </c>
      <c r="M236" s="48">
        <v>0</v>
      </c>
      <c r="N236" s="48">
        <v>0</v>
      </c>
      <c r="O236" s="48">
        <v>22</v>
      </c>
      <c r="P236" s="48">
        <v>0</v>
      </c>
      <c r="Q236" s="48">
        <v>0</v>
      </c>
      <c r="R236" s="47">
        <f t="shared" si="105"/>
        <v>69</v>
      </c>
    </row>
    <row r="237" spans="1:18" x14ac:dyDescent="0.3">
      <c r="A237" s="122"/>
      <c r="B237" s="120"/>
      <c r="C237" s="20" t="s">
        <v>103</v>
      </c>
      <c r="D237" s="49">
        <v>4.3478260869565215</v>
      </c>
      <c r="E237" s="49">
        <v>0</v>
      </c>
      <c r="F237" s="49">
        <v>0</v>
      </c>
      <c r="G237" s="49">
        <v>21.739130434782609</v>
      </c>
      <c r="H237" s="49">
        <v>4.3478260869565215</v>
      </c>
      <c r="I237" s="49">
        <v>0</v>
      </c>
      <c r="J237" s="49">
        <v>30.434782608695652</v>
      </c>
      <c r="K237" s="49">
        <v>7.2463768115942031</v>
      </c>
      <c r="L237" s="49">
        <v>0</v>
      </c>
      <c r="M237" s="49">
        <v>0</v>
      </c>
      <c r="N237" s="49">
        <v>0</v>
      </c>
      <c r="O237" s="49">
        <v>31.884057971014492</v>
      </c>
      <c r="P237" s="49">
        <v>0</v>
      </c>
      <c r="Q237" s="49">
        <v>0</v>
      </c>
      <c r="R237" s="47">
        <f t="shared" si="105"/>
        <v>100</v>
      </c>
    </row>
    <row r="238" spans="1:18" x14ac:dyDescent="0.3">
      <c r="A238" s="122"/>
      <c r="B238" s="120" t="s">
        <v>89</v>
      </c>
      <c r="C238" s="20" t="s">
        <v>133</v>
      </c>
      <c r="D238" s="48">
        <v>1</v>
      </c>
      <c r="E238" s="48">
        <v>0</v>
      </c>
      <c r="F238" s="48">
        <v>0</v>
      </c>
      <c r="G238" s="48">
        <v>0</v>
      </c>
      <c r="H238" s="48">
        <v>2</v>
      </c>
      <c r="I238" s="48">
        <v>0</v>
      </c>
      <c r="J238" s="48">
        <v>1</v>
      </c>
      <c r="K238" s="48">
        <v>0</v>
      </c>
      <c r="L238" s="48">
        <v>0</v>
      </c>
      <c r="M238" s="48">
        <v>0</v>
      </c>
      <c r="N238" s="48">
        <v>1</v>
      </c>
      <c r="O238" s="48">
        <v>0</v>
      </c>
      <c r="P238" s="48">
        <v>0</v>
      </c>
      <c r="Q238" s="48">
        <v>0</v>
      </c>
      <c r="R238" s="47">
        <f t="shared" si="105"/>
        <v>5</v>
      </c>
    </row>
    <row r="239" spans="1:18" x14ac:dyDescent="0.3">
      <c r="A239" s="122"/>
      <c r="B239" s="120"/>
      <c r="C239" s="20" t="s">
        <v>103</v>
      </c>
      <c r="D239" s="49">
        <v>20</v>
      </c>
      <c r="E239" s="49">
        <v>0</v>
      </c>
      <c r="F239" s="49">
        <v>0</v>
      </c>
      <c r="G239" s="49">
        <v>0</v>
      </c>
      <c r="H239" s="49">
        <v>40</v>
      </c>
      <c r="I239" s="49">
        <v>0</v>
      </c>
      <c r="J239" s="49">
        <v>20</v>
      </c>
      <c r="K239" s="49">
        <v>0</v>
      </c>
      <c r="L239" s="49">
        <v>0</v>
      </c>
      <c r="M239" s="49">
        <v>0</v>
      </c>
      <c r="N239" s="49">
        <v>20</v>
      </c>
      <c r="O239" s="49">
        <v>0</v>
      </c>
      <c r="P239" s="49">
        <v>0</v>
      </c>
      <c r="Q239" s="49">
        <v>0</v>
      </c>
      <c r="R239" s="47">
        <f t="shared" si="105"/>
        <v>100</v>
      </c>
    </row>
    <row r="240" spans="1:18" x14ac:dyDescent="0.3">
      <c r="A240" s="122"/>
      <c r="B240" s="120" t="s">
        <v>81</v>
      </c>
      <c r="C240" s="20" t="s">
        <v>133</v>
      </c>
      <c r="D240" s="48">
        <v>1</v>
      </c>
      <c r="E240" s="48">
        <v>0</v>
      </c>
      <c r="F240" s="48">
        <v>0</v>
      </c>
      <c r="G240" s="48">
        <v>0</v>
      </c>
      <c r="H240" s="48">
        <v>4</v>
      </c>
      <c r="I240" s="48">
        <v>0</v>
      </c>
      <c r="J240" s="48">
        <v>6</v>
      </c>
      <c r="K240" s="48">
        <v>0</v>
      </c>
      <c r="L240" s="48">
        <v>0</v>
      </c>
      <c r="M240" s="48">
        <v>0</v>
      </c>
      <c r="N240" s="48">
        <v>0</v>
      </c>
      <c r="O240" s="48">
        <v>1</v>
      </c>
      <c r="P240" s="48">
        <v>0</v>
      </c>
      <c r="Q240" s="48">
        <v>1</v>
      </c>
      <c r="R240" s="47">
        <f t="shared" si="105"/>
        <v>13</v>
      </c>
    </row>
    <row r="241" spans="1:18" x14ac:dyDescent="0.3">
      <c r="A241" s="122"/>
      <c r="B241" s="120"/>
      <c r="C241" s="20" t="s">
        <v>103</v>
      </c>
      <c r="D241" s="49">
        <v>7.6923076923076925</v>
      </c>
      <c r="E241" s="49">
        <v>0</v>
      </c>
      <c r="F241" s="49">
        <v>0</v>
      </c>
      <c r="G241" s="49">
        <v>0</v>
      </c>
      <c r="H241" s="49">
        <v>30.76923076923077</v>
      </c>
      <c r="I241" s="49">
        <v>0</v>
      </c>
      <c r="J241" s="49">
        <v>46.153846153846153</v>
      </c>
      <c r="K241" s="49">
        <v>0</v>
      </c>
      <c r="L241" s="49">
        <v>0</v>
      </c>
      <c r="M241" s="49">
        <v>0</v>
      </c>
      <c r="N241" s="49">
        <v>0</v>
      </c>
      <c r="O241" s="49">
        <v>7.6923076923076925</v>
      </c>
      <c r="P241" s="49">
        <v>0</v>
      </c>
      <c r="Q241" s="49">
        <v>7.6923076923076925</v>
      </c>
      <c r="R241" s="47">
        <f t="shared" si="105"/>
        <v>100</v>
      </c>
    </row>
    <row r="242" spans="1:18" x14ac:dyDescent="0.3">
      <c r="A242" s="122"/>
      <c r="B242" s="120" t="s">
        <v>84</v>
      </c>
      <c r="C242" s="20" t="s">
        <v>133</v>
      </c>
      <c r="D242" s="48">
        <v>0</v>
      </c>
      <c r="E242" s="48">
        <v>0</v>
      </c>
      <c r="F242" s="48">
        <v>0</v>
      </c>
      <c r="G242" s="48">
        <v>1</v>
      </c>
      <c r="H242" s="48">
        <v>1</v>
      </c>
      <c r="I242" s="48">
        <v>0</v>
      </c>
      <c r="J242" s="48">
        <v>3</v>
      </c>
      <c r="K242" s="48">
        <v>0</v>
      </c>
      <c r="L242" s="48">
        <v>0</v>
      </c>
      <c r="M242" s="48">
        <v>0</v>
      </c>
      <c r="N242" s="48">
        <v>0</v>
      </c>
      <c r="O242" s="48">
        <v>0</v>
      </c>
      <c r="P242" s="48">
        <v>0</v>
      </c>
      <c r="Q242" s="48">
        <v>0</v>
      </c>
      <c r="R242" s="47">
        <f t="shared" si="105"/>
        <v>5</v>
      </c>
    </row>
    <row r="243" spans="1:18" x14ac:dyDescent="0.3">
      <c r="A243" s="122"/>
      <c r="B243" s="120"/>
      <c r="C243" s="20" t="s">
        <v>103</v>
      </c>
      <c r="D243" s="49">
        <v>0</v>
      </c>
      <c r="E243" s="49">
        <v>0</v>
      </c>
      <c r="F243" s="49">
        <v>0</v>
      </c>
      <c r="G243" s="49">
        <v>20</v>
      </c>
      <c r="H243" s="49">
        <v>20</v>
      </c>
      <c r="I243" s="49">
        <v>0</v>
      </c>
      <c r="J243" s="49">
        <v>60</v>
      </c>
      <c r="K243" s="49">
        <v>0</v>
      </c>
      <c r="L243" s="49">
        <v>0</v>
      </c>
      <c r="M243" s="49">
        <v>0</v>
      </c>
      <c r="N243" s="49">
        <v>0</v>
      </c>
      <c r="O243" s="49">
        <v>0</v>
      </c>
      <c r="P243" s="49">
        <v>0</v>
      </c>
      <c r="Q243" s="49">
        <v>0</v>
      </c>
      <c r="R243" s="47">
        <f t="shared" si="105"/>
        <v>100</v>
      </c>
    </row>
    <row r="244" spans="1:18" x14ac:dyDescent="0.3">
      <c r="A244" s="122"/>
      <c r="B244" s="120" t="s">
        <v>90</v>
      </c>
      <c r="C244" s="20" t="s">
        <v>133</v>
      </c>
      <c r="D244" s="48">
        <v>0</v>
      </c>
      <c r="E244" s="48">
        <v>0</v>
      </c>
      <c r="F244" s="48">
        <v>0</v>
      </c>
      <c r="G244" s="48">
        <v>0</v>
      </c>
      <c r="H244" s="48">
        <v>3</v>
      </c>
      <c r="I244" s="48">
        <v>0</v>
      </c>
      <c r="J244" s="48">
        <v>3</v>
      </c>
      <c r="K244" s="48">
        <v>0</v>
      </c>
      <c r="L244" s="48">
        <v>0</v>
      </c>
      <c r="M244" s="48">
        <v>0</v>
      </c>
      <c r="N244" s="48">
        <v>0</v>
      </c>
      <c r="O244" s="48">
        <v>1</v>
      </c>
      <c r="P244" s="48">
        <v>0</v>
      </c>
      <c r="Q244" s="48">
        <v>0</v>
      </c>
      <c r="R244" s="47">
        <f t="shared" si="105"/>
        <v>7</v>
      </c>
    </row>
    <row r="245" spans="1:18" x14ac:dyDescent="0.3">
      <c r="A245" s="122"/>
      <c r="B245" s="120"/>
      <c r="C245" s="20" t="s">
        <v>103</v>
      </c>
      <c r="D245" s="49">
        <v>0</v>
      </c>
      <c r="E245" s="49">
        <v>0</v>
      </c>
      <c r="F245" s="49">
        <v>0</v>
      </c>
      <c r="G245" s="49">
        <v>0</v>
      </c>
      <c r="H245" s="49">
        <v>42.857142857142854</v>
      </c>
      <c r="I245" s="49">
        <v>0</v>
      </c>
      <c r="J245" s="49">
        <v>42.857142857142854</v>
      </c>
      <c r="K245" s="49">
        <v>0</v>
      </c>
      <c r="L245" s="49">
        <v>0</v>
      </c>
      <c r="M245" s="49">
        <v>0</v>
      </c>
      <c r="N245" s="49">
        <v>0</v>
      </c>
      <c r="O245" s="49">
        <v>14.285714285714286</v>
      </c>
      <c r="P245" s="49">
        <v>0</v>
      </c>
      <c r="Q245" s="49">
        <v>0</v>
      </c>
      <c r="R245" s="47">
        <f t="shared" si="105"/>
        <v>100</v>
      </c>
    </row>
    <row r="246" spans="1:18" x14ac:dyDescent="0.3">
      <c r="A246" s="122"/>
      <c r="B246" s="120" t="s">
        <v>71</v>
      </c>
      <c r="C246" s="20" t="s">
        <v>133</v>
      </c>
      <c r="D246" s="48">
        <v>0</v>
      </c>
      <c r="E246" s="48">
        <v>0</v>
      </c>
      <c r="F246" s="48">
        <v>0</v>
      </c>
      <c r="G246" s="48">
        <v>0</v>
      </c>
      <c r="H246" s="48">
        <v>1</v>
      </c>
      <c r="I246" s="48">
        <v>0</v>
      </c>
      <c r="J246" s="48">
        <v>5</v>
      </c>
      <c r="K246" s="48">
        <v>0</v>
      </c>
      <c r="L246" s="48">
        <v>0</v>
      </c>
      <c r="M246" s="48">
        <v>0</v>
      </c>
      <c r="N246" s="48">
        <v>0</v>
      </c>
      <c r="O246" s="48">
        <v>2</v>
      </c>
      <c r="P246" s="48">
        <v>0</v>
      </c>
      <c r="Q246" s="48">
        <v>0</v>
      </c>
      <c r="R246" s="47">
        <f t="shared" si="105"/>
        <v>8</v>
      </c>
    </row>
    <row r="247" spans="1:18" x14ac:dyDescent="0.3">
      <c r="A247" s="122"/>
      <c r="B247" s="120"/>
      <c r="C247" s="20" t="s">
        <v>103</v>
      </c>
      <c r="D247" s="49">
        <v>0</v>
      </c>
      <c r="E247" s="49">
        <v>0</v>
      </c>
      <c r="F247" s="49">
        <v>0</v>
      </c>
      <c r="G247" s="49">
        <v>0</v>
      </c>
      <c r="H247" s="49">
        <v>12.5</v>
      </c>
      <c r="I247" s="49">
        <v>0</v>
      </c>
      <c r="J247" s="49">
        <v>62.5</v>
      </c>
      <c r="K247" s="49">
        <v>0</v>
      </c>
      <c r="L247" s="49">
        <v>0</v>
      </c>
      <c r="M247" s="49">
        <v>0</v>
      </c>
      <c r="N247" s="49">
        <v>0</v>
      </c>
      <c r="O247" s="49">
        <v>25</v>
      </c>
      <c r="P247" s="49">
        <v>0</v>
      </c>
      <c r="Q247" s="49">
        <v>0</v>
      </c>
      <c r="R247" s="47">
        <f t="shared" si="105"/>
        <v>100</v>
      </c>
    </row>
    <row r="248" spans="1:18" x14ac:dyDescent="0.3">
      <c r="A248" s="122"/>
      <c r="B248" s="120" t="s">
        <v>91</v>
      </c>
      <c r="C248" s="20" t="s">
        <v>133</v>
      </c>
      <c r="D248" s="48">
        <v>0</v>
      </c>
      <c r="E248" s="48">
        <v>0</v>
      </c>
      <c r="F248" s="48">
        <v>0</v>
      </c>
      <c r="G248" s="48">
        <v>1</v>
      </c>
      <c r="H248" s="48">
        <v>5</v>
      </c>
      <c r="I248" s="48">
        <v>0</v>
      </c>
      <c r="J248" s="48">
        <v>8</v>
      </c>
      <c r="K248" s="48">
        <v>0</v>
      </c>
      <c r="L248" s="48">
        <v>0</v>
      </c>
      <c r="M248" s="48">
        <v>0</v>
      </c>
      <c r="N248" s="48">
        <v>0</v>
      </c>
      <c r="O248" s="48">
        <v>2</v>
      </c>
      <c r="P248" s="48">
        <v>0</v>
      </c>
      <c r="Q248" s="48">
        <v>0</v>
      </c>
      <c r="R248" s="47">
        <f t="shared" si="105"/>
        <v>16</v>
      </c>
    </row>
    <row r="249" spans="1:18" x14ac:dyDescent="0.3">
      <c r="A249" s="122"/>
      <c r="B249" s="120"/>
      <c r="C249" s="20" t="s">
        <v>103</v>
      </c>
      <c r="D249" s="49">
        <v>0</v>
      </c>
      <c r="E249" s="49">
        <v>0</v>
      </c>
      <c r="F249" s="49">
        <v>0</v>
      </c>
      <c r="G249" s="49">
        <v>6.25</v>
      </c>
      <c r="H249" s="49">
        <v>31.25</v>
      </c>
      <c r="I249" s="49">
        <v>0</v>
      </c>
      <c r="J249" s="49">
        <v>50</v>
      </c>
      <c r="K249" s="49">
        <v>0</v>
      </c>
      <c r="L249" s="49">
        <v>0</v>
      </c>
      <c r="M249" s="49">
        <v>0</v>
      </c>
      <c r="N249" s="49">
        <v>0</v>
      </c>
      <c r="O249" s="49">
        <v>12.5</v>
      </c>
      <c r="P249" s="49">
        <v>0</v>
      </c>
      <c r="Q249" s="49">
        <v>0</v>
      </c>
      <c r="R249" s="47">
        <f t="shared" si="105"/>
        <v>100</v>
      </c>
    </row>
    <row r="250" spans="1:18" x14ac:dyDescent="0.3">
      <c r="A250" s="122"/>
      <c r="B250" s="120" t="s">
        <v>83</v>
      </c>
      <c r="C250" s="20" t="s">
        <v>133</v>
      </c>
      <c r="D250" s="48">
        <v>0</v>
      </c>
      <c r="E250" s="48">
        <v>0</v>
      </c>
      <c r="F250" s="48">
        <v>0</v>
      </c>
      <c r="G250" s="48">
        <v>1</v>
      </c>
      <c r="H250" s="48">
        <v>3</v>
      </c>
      <c r="I250" s="48">
        <v>0</v>
      </c>
      <c r="J250" s="48">
        <v>6</v>
      </c>
      <c r="K250" s="48">
        <v>2</v>
      </c>
      <c r="L250" s="48">
        <v>0</v>
      </c>
      <c r="M250" s="48">
        <v>1</v>
      </c>
      <c r="N250" s="48">
        <v>0</v>
      </c>
      <c r="O250" s="48">
        <v>0</v>
      </c>
      <c r="P250" s="48">
        <v>0</v>
      </c>
      <c r="Q250" s="48">
        <v>0</v>
      </c>
      <c r="R250" s="47">
        <f t="shared" si="105"/>
        <v>13</v>
      </c>
    </row>
    <row r="251" spans="1:18" x14ac:dyDescent="0.3">
      <c r="A251" s="122"/>
      <c r="B251" s="120"/>
      <c r="C251" s="20" t="s">
        <v>103</v>
      </c>
      <c r="D251" s="49">
        <v>0</v>
      </c>
      <c r="E251" s="49">
        <v>0</v>
      </c>
      <c r="F251" s="49">
        <v>0</v>
      </c>
      <c r="G251" s="49">
        <v>7.6923076923076925</v>
      </c>
      <c r="H251" s="49">
        <v>23.076923076923077</v>
      </c>
      <c r="I251" s="49">
        <v>0</v>
      </c>
      <c r="J251" s="49">
        <v>46.153846153846153</v>
      </c>
      <c r="K251" s="49">
        <v>15.384615384615385</v>
      </c>
      <c r="L251" s="49">
        <v>0</v>
      </c>
      <c r="M251" s="49">
        <v>7.6923076923076925</v>
      </c>
      <c r="N251" s="49">
        <v>0</v>
      </c>
      <c r="O251" s="49">
        <v>0</v>
      </c>
      <c r="P251" s="49">
        <v>0</v>
      </c>
      <c r="Q251" s="49">
        <v>0</v>
      </c>
      <c r="R251" s="47">
        <f t="shared" si="105"/>
        <v>100</v>
      </c>
    </row>
    <row r="252" spans="1:18" x14ac:dyDescent="0.3">
      <c r="A252" s="122"/>
      <c r="B252" s="120" t="s">
        <v>85</v>
      </c>
      <c r="C252" s="20" t="s">
        <v>133</v>
      </c>
      <c r="D252" s="48">
        <v>1</v>
      </c>
      <c r="E252" s="48">
        <v>0</v>
      </c>
      <c r="F252" s="48">
        <v>0</v>
      </c>
      <c r="G252" s="48">
        <v>1</v>
      </c>
      <c r="H252" s="48">
        <v>3</v>
      </c>
      <c r="I252" s="48">
        <v>0</v>
      </c>
      <c r="J252" s="48">
        <v>7</v>
      </c>
      <c r="K252" s="48">
        <v>0</v>
      </c>
      <c r="L252" s="48">
        <v>0</v>
      </c>
      <c r="M252" s="48">
        <v>0</v>
      </c>
      <c r="N252" s="48">
        <v>0</v>
      </c>
      <c r="O252" s="48">
        <v>3</v>
      </c>
      <c r="P252" s="48">
        <v>0</v>
      </c>
      <c r="Q252" s="48">
        <v>0</v>
      </c>
      <c r="R252" s="47">
        <f t="shared" si="105"/>
        <v>15</v>
      </c>
    </row>
    <row r="253" spans="1:18" x14ac:dyDescent="0.3">
      <c r="A253" s="122"/>
      <c r="B253" s="120"/>
      <c r="C253" s="20" t="s">
        <v>103</v>
      </c>
      <c r="D253" s="49">
        <v>6.666666666666667</v>
      </c>
      <c r="E253" s="49">
        <v>0</v>
      </c>
      <c r="F253" s="49">
        <v>0</v>
      </c>
      <c r="G253" s="49">
        <v>6.666666666666667</v>
      </c>
      <c r="H253" s="49">
        <v>20</v>
      </c>
      <c r="I253" s="49">
        <v>0</v>
      </c>
      <c r="J253" s="49">
        <v>46.666666666666664</v>
      </c>
      <c r="K253" s="49">
        <v>0</v>
      </c>
      <c r="L253" s="49">
        <v>0</v>
      </c>
      <c r="M253" s="49">
        <v>0</v>
      </c>
      <c r="N253" s="49">
        <v>0</v>
      </c>
      <c r="O253" s="49">
        <v>20</v>
      </c>
      <c r="P253" s="49">
        <v>0</v>
      </c>
      <c r="Q253" s="49">
        <v>0</v>
      </c>
      <c r="R253" s="47">
        <f t="shared" si="105"/>
        <v>100</v>
      </c>
    </row>
    <row r="254" spans="1:18" x14ac:dyDescent="0.3">
      <c r="A254" s="122"/>
      <c r="B254" s="120" t="s">
        <v>80</v>
      </c>
      <c r="C254" s="20" t="s">
        <v>133</v>
      </c>
      <c r="D254" s="48">
        <v>2</v>
      </c>
      <c r="E254" s="48">
        <v>0</v>
      </c>
      <c r="F254" s="48">
        <v>0</v>
      </c>
      <c r="G254" s="48">
        <v>6</v>
      </c>
      <c r="H254" s="48">
        <v>5</v>
      </c>
      <c r="I254" s="48">
        <v>0</v>
      </c>
      <c r="J254" s="48">
        <v>17</v>
      </c>
      <c r="K254" s="48">
        <v>0</v>
      </c>
      <c r="L254" s="48">
        <v>0</v>
      </c>
      <c r="M254" s="48">
        <v>1</v>
      </c>
      <c r="N254" s="48">
        <v>1</v>
      </c>
      <c r="O254" s="48">
        <v>5</v>
      </c>
      <c r="P254" s="48">
        <v>0</v>
      </c>
      <c r="Q254" s="48">
        <v>1</v>
      </c>
      <c r="R254" s="47">
        <f t="shared" si="105"/>
        <v>38</v>
      </c>
    </row>
    <row r="255" spans="1:18" x14ac:dyDescent="0.3">
      <c r="A255" s="122"/>
      <c r="B255" s="120"/>
      <c r="C255" s="20" t="s">
        <v>103</v>
      </c>
      <c r="D255" s="49">
        <v>5.2631578947368425</v>
      </c>
      <c r="E255" s="49">
        <v>0</v>
      </c>
      <c r="F255" s="49">
        <v>0</v>
      </c>
      <c r="G255" s="49">
        <v>15.789473684210526</v>
      </c>
      <c r="H255" s="49">
        <v>13.157894736842104</v>
      </c>
      <c r="I255" s="49">
        <v>0</v>
      </c>
      <c r="J255" s="49">
        <v>44.736842105263158</v>
      </c>
      <c r="K255" s="49">
        <v>0</v>
      </c>
      <c r="L255" s="49">
        <v>0</v>
      </c>
      <c r="M255" s="49">
        <v>2.6315789473684212</v>
      </c>
      <c r="N255" s="49">
        <v>2.6315789473684212</v>
      </c>
      <c r="O255" s="49">
        <v>13.157894736842104</v>
      </c>
      <c r="P255" s="49">
        <v>0</v>
      </c>
      <c r="Q255" s="49">
        <v>2.6315789473684212</v>
      </c>
      <c r="R255" s="47">
        <f t="shared" si="105"/>
        <v>100.00000000000001</v>
      </c>
    </row>
    <row r="256" spans="1:18" x14ac:dyDescent="0.3">
      <c r="A256" s="122"/>
      <c r="B256" s="120" t="s">
        <v>68</v>
      </c>
      <c r="C256" s="20" t="s">
        <v>133</v>
      </c>
      <c r="D256" s="48">
        <v>0</v>
      </c>
      <c r="E256" s="48">
        <v>0</v>
      </c>
      <c r="F256" s="48">
        <v>0</v>
      </c>
      <c r="G256" s="48">
        <v>0</v>
      </c>
      <c r="H256" s="48">
        <v>3</v>
      </c>
      <c r="I256" s="48">
        <v>1</v>
      </c>
      <c r="J256" s="48">
        <v>8</v>
      </c>
      <c r="K256" s="48">
        <v>1</v>
      </c>
      <c r="L256" s="48">
        <v>0</v>
      </c>
      <c r="M256" s="48">
        <v>0</v>
      </c>
      <c r="N256" s="48">
        <v>0</v>
      </c>
      <c r="O256" s="48">
        <v>2</v>
      </c>
      <c r="P256" s="48">
        <v>0</v>
      </c>
      <c r="Q256" s="48">
        <v>0</v>
      </c>
      <c r="R256" s="47">
        <f t="shared" si="105"/>
        <v>15</v>
      </c>
    </row>
    <row r="257" spans="1:18" x14ac:dyDescent="0.3">
      <c r="A257" s="122"/>
      <c r="B257" s="120"/>
      <c r="C257" s="20" t="s">
        <v>103</v>
      </c>
      <c r="D257" s="49">
        <v>0</v>
      </c>
      <c r="E257" s="49">
        <v>0</v>
      </c>
      <c r="F257" s="49">
        <v>0</v>
      </c>
      <c r="G257" s="49">
        <v>0</v>
      </c>
      <c r="H257" s="49">
        <v>20</v>
      </c>
      <c r="I257" s="49">
        <v>6.666666666666667</v>
      </c>
      <c r="J257" s="49">
        <v>53.333333333333336</v>
      </c>
      <c r="K257" s="49">
        <v>6.666666666666667</v>
      </c>
      <c r="L257" s="49">
        <v>0</v>
      </c>
      <c r="M257" s="49">
        <v>0</v>
      </c>
      <c r="N257" s="49">
        <v>0</v>
      </c>
      <c r="O257" s="49">
        <v>13.333333333333334</v>
      </c>
      <c r="P257" s="49">
        <v>0</v>
      </c>
      <c r="Q257" s="49">
        <v>0</v>
      </c>
      <c r="R257" s="47">
        <f t="shared" si="105"/>
        <v>100</v>
      </c>
    </row>
    <row r="258" spans="1:18" x14ac:dyDescent="0.3">
      <c r="A258" s="122"/>
      <c r="B258" s="120" t="s">
        <v>87</v>
      </c>
      <c r="C258" s="20" t="s">
        <v>133</v>
      </c>
      <c r="D258" s="48">
        <v>0</v>
      </c>
      <c r="E258" s="48">
        <v>0</v>
      </c>
      <c r="F258" s="48">
        <v>0</v>
      </c>
      <c r="G258" s="48">
        <v>1</v>
      </c>
      <c r="H258" s="48">
        <v>1</v>
      </c>
      <c r="I258" s="48">
        <v>0</v>
      </c>
      <c r="J258" s="48">
        <v>5</v>
      </c>
      <c r="K258" s="48">
        <v>0</v>
      </c>
      <c r="L258" s="48">
        <v>0</v>
      </c>
      <c r="M258" s="48">
        <v>0</v>
      </c>
      <c r="N258" s="48">
        <v>0</v>
      </c>
      <c r="O258" s="48">
        <v>0</v>
      </c>
      <c r="P258" s="48">
        <v>0</v>
      </c>
      <c r="Q258" s="48">
        <v>0</v>
      </c>
      <c r="R258" s="47">
        <f t="shared" si="105"/>
        <v>7</v>
      </c>
    </row>
    <row r="259" spans="1:18" x14ac:dyDescent="0.3">
      <c r="A259" s="122"/>
      <c r="B259" s="120"/>
      <c r="C259" s="20" t="s">
        <v>103</v>
      </c>
      <c r="D259" s="49">
        <v>0</v>
      </c>
      <c r="E259" s="49">
        <v>0</v>
      </c>
      <c r="F259" s="49">
        <v>0</v>
      </c>
      <c r="G259" s="49">
        <v>14.285714285714286</v>
      </c>
      <c r="H259" s="49">
        <v>14.285714285714286</v>
      </c>
      <c r="I259" s="49">
        <v>0</v>
      </c>
      <c r="J259" s="49">
        <v>71.428571428571431</v>
      </c>
      <c r="K259" s="49">
        <v>0</v>
      </c>
      <c r="L259" s="49">
        <v>0</v>
      </c>
      <c r="M259" s="49">
        <v>0</v>
      </c>
      <c r="N259" s="49">
        <v>0</v>
      </c>
      <c r="O259" s="49">
        <v>0</v>
      </c>
      <c r="P259" s="49">
        <v>0</v>
      </c>
      <c r="Q259" s="49">
        <v>0</v>
      </c>
      <c r="R259" s="47">
        <f t="shared" si="105"/>
        <v>100</v>
      </c>
    </row>
    <row r="260" spans="1:18" x14ac:dyDescent="0.3">
      <c r="A260" s="122"/>
      <c r="B260" s="120" t="s">
        <v>99</v>
      </c>
      <c r="C260" s="20" t="s">
        <v>133</v>
      </c>
      <c r="D260" s="48">
        <v>0</v>
      </c>
      <c r="E260" s="48">
        <v>0</v>
      </c>
      <c r="F260" s="48">
        <v>0</v>
      </c>
      <c r="G260" s="48">
        <v>2</v>
      </c>
      <c r="H260" s="48">
        <v>3</v>
      </c>
      <c r="I260" s="48">
        <v>0</v>
      </c>
      <c r="J260" s="48">
        <v>13</v>
      </c>
      <c r="K260" s="48">
        <v>0</v>
      </c>
      <c r="L260" s="48">
        <v>0</v>
      </c>
      <c r="M260" s="48">
        <v>0</v>
      </c>
      <c r="N260" s="48">
        <v>1</v>
      </c>
      <c r="O260" s="48">
        <v>1</v>
      </c>
      <c r="P260" s="48">
        <v>0</v>
      </c>
      <c r="Q260" s="48">
        <v>0</v>
      </c>
      <c r="R260" s="47">
        <f t="shared" si="105"/>
        <v>20</v>
      </c>
    </row>
    <row r="261" spans="1:18" x14ac:dyDescent="0.3">
      <c r="A261" s="122"/>
      <c r="B261" s="120"/>
      <c r="C261" s="20" t="s">
        <v>103</v>
      </c>
      <c r="D261" s="49">
        <v>0</v>
      </c>
      <c r="E261" s="49">
        <v>0</v>
      </c>
      <c r="F261" s="49">
        <v>0</v>
      </c>
      <c r="G261" s="49">
        <v>10</v>
      </c>
      <c r="H261" s="49">
        <v>15</v>
      </c>
      <c r="I261" s="49">
        <v>0</v>
      </c>
      <c r="J261" s="49">
        <v>65</v>
      </c>
      <c r="K261" s="49">
        <v>0</v>
      </c>
      <c r="L261" s="49">
        <v>0</v>
      </c>
      <c r="M261" s="49">
        <v>0</v>
      </c>
      <c r="N261" s="49">
        <v>5</v>
      </c>
      <c r="O261" s="49">
        <v>5</v>
      </c>
      <c r="P261" s="49">
        <v>0</v>
      </c>
      <c r="Q261" s="49">
        <v>0</v>
      </c>
      <c r="R261" s="47">
        <f t="shared" si="105"/>
        <v>100</v>
      </c>
    </row>
    <row r="262" spans="1:18" x14ac:dyDescent="0.3">
      <c r="A262" s="122"/>
      <c r="B262" s="120" t="s">
        <v>107</v>
      </c>
      <c r="C262" s="20" t="s">
        <v>133</v>
      </c>
      <c r="D262" s="48">
        <v>0</v>
      </c>
      <c r="E262" s="48">
        <v>0</v>
      </c>
      <c r="F262" s="48">
        <v>0</v>
      </c>
      <c r="G262" s="48">
        <v>0</v>
      </c>
      <c r="H262" s="48">
        <v>0</v>
      </c>
      <c r="I262" s="48">
        <v>0</v>
      </c>
      <c r="J262" s="48">
        <v>0</v>
      </c>
      <c r="K262" s="48">
        <v>0</v>
      </c>
      <c r="L262" s="48">
        <v>0</v>
      </c>
      <c r="M262" s="48">
        <v>0</v>
      </c>
      <c r="N262" s="48">
        <v>0</v>
      </c>
      <c r="O262" s="48">
        <v>0</v>
      </c>
      <c r="P262" s="48">
        <v>0</v>
      </c>
      <c r="Q262" s="48">
        <v>0</v>
      </c>
      <c r="R262" s="47">
        <f t="shared" si="105"/>
        <v>0</v>
      </c>
    </row>
    <row r="263" spans="1:18" x14ac:dyDescent="0.3">
      <c r="A263" s="123"/>
      <c r="B263" s="126"/>
      <c r="C263" s="22" t="s">
        <v>103</v>
      </c>
      <c r="D263" s="50">
        <v>0</v>
      </c>
      <c r="E263" s="50">
        <v>0</v>
      </c>
      <c r="F263" s="50">
        <v>0</v>
      </c>
      <c r="G263" s="50">
        <v>0</v>
      </c>
      <c r="H263" s="50">
        <v>0</v>
      </c>
      <c r="I263" s="50">
        <v>0</v>
      </c>
      <c r="J263" s="50">
        <v>0</v>
      </c>
      <c r="K263" s="50">
        <v>0</v>
      </c>
      <c r="L263" s="50">
        <v>0</v>
      </c>
      <c r="M263" s="50">
        <v>0</v>
      </c>
      <c r="N263" s="50">
        <v>0</v>
      </c>
      <c r="O263" s="50">
        <v>0</v>
      </c>
      <c r="P263" s="50">
        <v>0</v>
      </c>
      <c r="Q263" s="50">
        <v>0</v>
      </c>
      <c r="R263" s="51">
        <f t="shared" si="105"/>
        <v>0</v>
      </c>
    </row>
  </sheetData>
  <mergeCells count="137">
    <mergeCell ref="A212:A263"/>
    <mergeCell ref="B212:B213"/>
    <mergeCell ref="B214:B215"/>
    <mergeCell ref="B216:B217"/>
    <mergeCell ref="B218:B219"/>
    <mergeCell ref="B220:B221"/>
    <mergeCell ref="B222:B223"/>
    <mergeCell ref="B224:B225"/>
    <mergeCell ref="A160:A211"/>
    <mergeCell ref="B262:B263"/>
    <mergeCell ref="B250:B251"/>
    <mergeCell ref="B252:B253"/>
    <mergeCell ref="B254:B255"/>
    <mergeCell ref="B256:B257"/>
    <mergeCell ref="B258:B259"/>
    <mergeCell ref="B260:B261"/>
    <mergeCell ref="B196:B197"/>
    <mergeCell ref="B198:B199"/>
    <mergeCell ref="B200:B201"/>
    <mergeCell ref="B202:B203"/>
    <mergeCell ref="B204:B205"/>
    <mergeCell ref="B206:B207"/>
    <mergeCell ref="B238:B239"/>
    <mergeCell ref="B240:B241"/>
    <mergeCell ref="B242:B243"/>
    <mergeCell ref="B244:B245"/>
    <mergeCell ref="B246:B247"/>
    <mergeCell ref="B248:B249"/>
    <mergeCell ref="B226:B227"/>
    <mergeCell ref="B228:B229"/>
    <mergeCell ref="B230:B231"/>
    <mergeCell ref="B232:B233"/>
    <mergeCell ref="B234:B235"/>
    <mergeCell ref="B236:B237"/>
    <mergeCell ref="B208:B209"/>
    <mergeCell ref="B210:B211"/>
    <mergeCell ref="B184:B185"/>
    <mergeCell ref="B186:B187"/>
    <mergeCell ref="B188:B189"/>
    <mergeCell ref="B190:B191"/>
    <mergeCell ref="B192:B193"/>
    <mergeCell ref="B194:B195"/>
    <mergeCell ref="B172:B173"/>
    <mergeCell ref="B174:B175"/>
    <mergeCell ref="B176:B177"/>
    <mergeCell ref="B178:B179"/>
    <mergeCell ref="B180:B181"/>
    <mergeCell ref="B182:B183"/>
    <mergeCell ref="B154:B155"/>
    <mergeCell ref="B156:B157"/>
    <mergeCell ref="B158:B159"/>
    <mergeCell ref="B160:B161"/>
    <mergeCell ref="B162:B163"/>
    <mergeCell ref="B164:B165"/>
    <mergeCell ref="B166:B167"/>
    <mergeCell ref="B168:B169"/>
    <mergeCell ref="B170:B171"/>
    <mergeCell ref="B148:B149"/>
    <mergeCell ref="B150:B151"/>
    <mergeCell ref="B152:B153"/>
    <mergeCell ref="B130:B131"/>
    <mergeCell ref="B132:B133"/>
    <mergeCell ref="B134:B135"/>
    <mergeCell ref="B136:B137"/>
    <mergeCell ref="B138:B139"/>
    <mergeCell ref="B140:B141"/>
    <mergeCell ref="B126:B127"/>
    <mergeCell ref="B128:B129"/>
    <mergeCell ref="B100:B101"/>
    <mergeCell ref="B102:B103"/>
    <mergeCell ref="B104:B105"/>
    <mergeCell ref="B106:B107"/>
    <mergeCell ref="B142:B143"/>
    <mergeCell ref="B144:B145"/>
    <mergeCell ref="B146:B147"/>
    <mergeCell ref="B84:B85"/>
    <mergeCell ref="B86:B87"/>
    <mergeCell ref="B64:B65"/>
    <mergeCell ref="B66:B67"/>
    <mergeCell ref="B68:B69"/>
    <mergeCell ref="B70:B71"/>
    <mergeCell ref="B72:B73"/>
    <mergeCell ref="B74:B75"/>
    <mergeCell ref="A108:A159"/>
    <mergeCell ref="B108:B109"/>
    <mergeCell ref="B110:B111"/>
    <mergeCell ref="B112:B113"/>
    <mergeCell ref="B114:B115"/>
    <mergeCell ref="B116:B117"/>
    <mergeCell ref="B88:B89"/>
    <mergeCell ref="B90:B91"/>
    <mergeCell ref="B92:B93"/>
    <mergeCell ref="B94:B95"/>
    <mergeCell ref="B96:B97"/>
    <mergeCell ref="B98:B99"/>
    <mergeCell ref="B118:B119"/>
    <mergeCell ref="B120:B121"/>
    <mergeCell ref="B122:B123"/>
    <mergeCell ref="B124:B125"/>
    <mergeCell ref="B46:B47"/>
    <mergeCell ref="B48:B49"/>
    <mergeCell ref="B50:B51"/>
    <mergeCell ref="B52:B53"/>
    <mergeCell ref="B54:B55"/>
    <mergeCell ref="A56:A107"/>
    <mergeCell ref="B56:B57"/>
    <mergeCell ref="B58:B59"/>
    <mergeCell ref="B60:B61"/>
    <mergeCell ref="B62:B63"/>
    <mergeCell ref="A4:A55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76:B77"/>
    <mergeCell ref="B78:B79"/>
    <mergeCell ref="B80:B81"/>
    <mergeCell ref="B82:B83"/>
    <mergeCell ref="A1:R1"/>
    <mergeCell ref="B34:B35"/>
    <mergeCell ref="B36:B37"/>
    <mergeCell ref="B38:B39"/>
    <mergeCell ref="B40:B41"/>
    <mergeCell ref="B42:B43"/>
    <mergeCell ref="B44:B45"/>
    <mergeCell ref="B22:B23"/>
    <mergeCell ref="B24:B25"/>
    <mergeCell ref="B26:B27"/>
    <mergeCell ref="B28:B29"/>
    <mergeCell ref="B30:B31"/>
    <mergeCell ref="B32:B33"/>
    <mergeCell ref="A2:R2"/>
  </mergeCells>
  <phoneticPr fontId="17" type="noConversion"/>
  <pageMargins left="0.69986110925674438" right="0.69986110925674438" top="0.75" bottom="0.75" header="0.30000001192092896" footer="0.30000001192092896"/>
  <pageSetup paperSize="9" scale="16" fitToWidth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L31"/>
  <sheetViews>
    <sheetView zoomScaleNormal="100" zoomScaleSheetLayoutView="75" workbookViewId="0">
      <selection activeCell="B29" sqref="B29"/>
    </sheetView>
  </sheetViews>
  <sheetFormatPr defaultColWidth="8.75" defaultRowHeight="16.5" x14ac:dyDescent="0.3"/>
  <cols>
    <col min="1" max="1" width="16.25" customWidth="1"/>
    <col min="2" max="2" width="12" customWidth="1"/>
    <col min="3" max="11" width="10.625" customWidth="1"/>
    <col min="12" max="12" width="11.125" customWidth="1"/>
  </cols>
  <sheetData>
    <row r="1" spans="1:12" ht="33.6" customHeight="1" x14ac:dyDescent="0.3">
      <c r="A1" s="91" t="s">
        <v>141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x14ac:dyDescent="0.3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25.15" customHeight="1" x14ac:dyDescent="0.3">
      <c r="A3" s="92" t="s">
        <v>28</v>
      </c>
      <c r="B3" s="92"/>
      <c r="C3" s="7" t="s">
        <v>130</v>
      </c>
      <c r="D3" s="7" t="s">
        <v>41</v>
      </c>
      <c r="E3" s="7" t="s">
        <v>21</v>
      </c>
      <c r="F3" s="7" t="s">
        <v>38</v>
      </c>
      <c r="G3" s="7" t="s">
        <v>34</v>
      </c>
      <c r="H3" s="7" t="s">
        <v>56</v>
      </c>
      <c r="I3" s="7" t="s">
        <v>33</v>
      </c>
      <c r="J3" s="7" t="s">
        <v>93</v>
      </c>
      <c r="K3" s="7" t="s">
        <v>113</v>
      </c>
      <c r="L3" s="7" t="s">
        <v>106</v>
      </c>
    </row>
    <row r="4" spans="1:12" x14ac:dyDescent="0.3">
      <c r="A4" s="92" t="s">
        <v>124</v>
      </c>
      <c r="B4" s="7" t="s">
        <v>108</v>
      </c>
      <c r="C4" s="15">
        <v>0</v>
      </c>
      <c r="D4" s="15">
        <v>0</v>
      </c>
      <c r="E4" s="15">
        <v>6</v>
      </c>
      <c r="F4" s="15">
        <v>6</v>
      </c>
      <c r="G4" s="15">
        <v>6</v>
      </c>
      <c r="H4" s="16">
        <v>1</v>
      </c>
      <c r="I4" s="16">
        <v>1</v>
      </c>
      <c r="J4" s="16">
        <v>2</v>
      </c>
      <c r="K4" s="16">
        <v>3</v>
      </c>
      <c r="L4" s="72">
        <f>SUM(C4:K4)</f>
        <v>25</v>
      </c>
    </row>
    <row r="5" spans="1:12" x14ac:dyDescent="0.3">
      <c r="A5" s="92"/>
      <c r="B5" s="7" t="s">
        <v>103</v>
      </c>
      <c r="C5" s="15">
        <v>0</v>
      </c>
      <c r="D5" s="15">
        <v>0</v>
      </c>
      <c r="E5" s="15">
        <v>24</v>
      </c>
      <c r="F5" s="15">
        <v>24</v>
      </c>
      <c r="G5" s="15">
        <v>24</v>
      </c>
      <c r="H5" s="16">
        <v>4</v>
      </c>
      <c r="I5" s="16">
        <v>4</v>
      </c>
      <c r="J5" s="16">
        <v>8</v>
      </c>
      <c r="K5" s="16">
        <v>12</v>
      </c>
      <c r="L5" s="72">
        <f t="shared" ref="L5:L31" si="0">SUM(C5:K5)</f>
        <v>100</v>
      </c>
    </row>
    <row r="6" spans="1:12" x14ac:dyDescent="0.3">
      <c r="A6" s="92" t="s">
        <v>136</v>
      </c>
      <c r="B6" s="7" t="s">
        <v>108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6">
        <v>0</v>
      </c>
      <c r="I6" s="16">
        <v>0</v>
      </c>
      <c r="J6" s="16">
        <v>0</v>
      </c>
      <c r="K6" s="16">
        <v>0</v>
      </c>
      <c r="L6" s="72">
        <f t="shared" si="0"/>
        <v>0</v>
      </c>
    </row>
    <row r="7" spans="1:12" x14ac:dyDescent="0.3">
      <c r="A7" s="92"/>
      <c r="B7" s="7" t="s">
        <v>103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6">
        <v>0</v>
      </c>
      <c r="I7" s="16">
        <v>0</v>
      </c>
      <c r="J7" s="16">
        <v>0</v>
      </c>
      <c r="K7" s="16">
        <v>0</v>
      </c>
      <c r="L7" s="72">
        <f t="shared" si="0"/>
        <v>0</v>
      </c>
    </row>
    <row r="8" spans="1:12" x14ac:dyDescent="0.3">
      <c r="A8" s="92" t="s">
        <v>111</v>
      </c>
      <c r="B8" s="7" t="s">
        <v>108</v>
      </c>
      <c r="C8" s="15">
        <v>0</v>
      </c>
      <c r="D8" s="15">
        <v>0</v>
      </c>
      <c r="E8" s="15">
        <v>0</v>
      </c>
      <c r="F8" s="15">
        <v>1</v>
      </c>
      <c r="G8" s="15">
        <v>0</v>
      </c>
      <c r="H8" s="16">
        <v>0</v>
      </c>
      <c r="I8" s="16">
        <v>0</v>
      </c>
      <c r="J8" s="16">
        <v>0</v>
      </c>
      <c r="K8" s="16">
        <v>0</v>
      </c>
      <c r="L8" s="72">
        <f t="shared" si="0"/>
        <v>1</v>
      </c>
    </row>
    <row r="9" spans="1:12" x14ac:dyDescent="0.3">
      <c r="A9" s="92"/>
      <c r="B9" s="7" t="s">
        <v>103</v>
      </c>
      <c r="C9" s="15">
        <v>0</v>
      </c>
      <c r="D9" s="15">
        <v>0</v>
      </c>
      <c r="E9" s="15">
        <v>0</v>
      </c>
      <c r="F9" s="15">
        <v>100</v>
      </c>
      <c r="G9" s="15">
        <v>0</v>
      </c>
      <c r="H9" s="16">
        <v>0</v>
      </c>
      <c r="I9" s="16">
        <v>0</v>
      </c>
      <c r="J9" s="16">
        <v>0</v>
      </c>
      <c r="K9" s="16">
        <v>0</v>
      </c>
      <c r="L9" s="72">
        <f t="shared" si="0"/>
        <v>100</v>
      </c>
    </row>
    <row r="10" spans="1:12" x14ac:dyDescent="0.3">
      <c r="A10" s="92" t="s">
        <v>122</v>
      </c>
      <c r="B10" s="7" t="s">
        <v>108</v>
      </c>
      <c r="C10" s="15">
        <v>0</v>
      </c>
      <c r="D10" s="15">
        <v>0</v>
      </c>
      <c r="E10" s="15">
        <v>20</v>
      </c>
      <c r="F10" s="15">
        <v>28</v>
      </c>
      <c r="G10" s="15">
        <v>28</v>
      </c>
      <c r="H10" s="16">
        <v>19</v>
      </c>
      <c r="I10" s="16">
        <v>5</v>
      </c>
      <c r="J10" s="16">
        <v>6</v>
      </c>
      <c r="K10" s="16">
        <v>1</v>
      </c>
      <c r="L10" s="72">
        <f t="shared" si="0"/>
        <v>107</v>
      </c>
    </row>
    <row r="11" spans="1:12" x14ac:dyDescent="0.3">
      <c r="A11" s="92"/>
      <c r="B11" s="7" t="s">
        <v>103</v>
      </c>
      <c r="C11" s="15">
        <v>0</v>
      </c>
      <c r="D11" s="15">
        <v>0</v>
      </c>
      <c r="E11" s="15">
        <v>18.7</v>
      </c>
      <c r="F11" s="15">
        <v>26.2</v>
      </c>
      <c r="G11" s="15">
        <v>26.2</v>
      </c>
      <c r="H11" s="16">
        <v>17.8</v>
      </c>
      <c r="I11" s="16">
        <v>4.7</v>
      </c>
      <c r="J11" s="16">
        <v>5.6</v>
      </c>
      <c r="K11" s="16">
        <v>0.9</v>
      </c>
      <c r="L11" s="72">
        <f t="shared" si="0"/>
        <v>100.1</v>
      </c>
    </row>
    <row r="12" spans="1:12" x14ac:dyDescent="0.3">
      <c r="A12" s="92" t="s">
        <v>127</v>
      </c>
      <c r="B12" s="7" t="s">
        <v>108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6">
        <v>14</v>
      </c>
      <c r="I12" s="16">
        <v>14</v>
      </c>
      <c r="J12" s="16">
        <v>42</v>
      </c>
      <c r="K12" s="16">
        <v>28</v>
      </c>
      <c r="L12" s="72">
        <f t="shared" si="0"/>
        <v>98</v>
      </c>
    </row>
    <row r="13" spans="1:12" x14ac:dyDescent="0.3">
      <c r="A13" s="92"/>
      <c r="B13" s="7" t="s">
        <v>103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6">
        <v>14.3</v>
      </c>
      <c r="I13" s="16">
        <v>14.3</v>
      </c>
      <c r="J13" s="16">
        <v>42.9</v>
      </c>
      <c r="K13" s="16">
        <v>28.6</v>
      </c>
      <c r="L13" s="72">
        <f t="shared" si="0"/>
        <v>100.1</v>
      </c>
    </row>
    <row r="14" spans="1:12" x14ac:dyDescent="0.3">
      <c r="A14" s="92" t="s">
        <v>119</v>
      </c>
      <c r="B14" s="7" t="s">
        <v>108</v>
      </c>
      <c r="C14" s="15">
        <v>0</v>
      </c>
      <c r="D14" s="15">
        <v>0</v>
      </c>
      <c r="E14" s="15">
        <v>0</v>
      </c>
      <c r="F14" s="15">
        <v>0</v>
      </c>
      <c r="G14" s="15">
        <v>1</v>
      </c>
      <c r="H14" s="16">
        <v>0</v>
      </c>
      <c r="I14" s="16">
        <v>4</v>
      </c>
      <c r="J14" s="16">
        <v>2</v>
      </c>
      <c r="K14" s="16">
        <v>1</v>
      </c>
      <c r="L14" s="72">
        <f t="shared" si="0"/>
        <v>8</v>
      </c>
    </row>
    <row r="15" spans="1:12" x14ac:dyDescent="0.3">
      <c r="A15" s="92"/>
      <c r="B15" s="7" t="s">
        <v>103</v>
      </c>
      <c r="C15" s="15">
        <v>0</v>
      </c>
      <c r="D15" s="15">
        <v>0</v>
      </c>
      <c r="E15" s="15">
        <v>0</v>
      </c>
      <c r="F15" s="15">
        <v>0</v>
      </c>
      <c r="G15" s="15">
        <v>12.5</v>
      </c>
      <c r="H15" s="16">
        <v>0</v>
      </c>
      <c r="I15" s="16">
        <v>50</v>
      </c>
      <c r="J15" s="16">
        <v>25</v>
      </c>
      <c r="K15" s="16">
        <v>12.5</v>
      </c>
      <c r="L15" s="72">
        <f t="shared" si="0"/>
        <v>100</v>
      </c>
    </row>
    <row r="16" spans="1:12" x14ac:dyDescent="0.3">
      <c r="A16" s="92" t="s">
        <v>78</v>
      </c>
      <c r="B16" s="7" t="s">
        <v>108</v>
      </c>
      <c r="C16" s="15">
        <v>0</v>
      </c>
      <c r="D16" s="15">
        <v>6</v>
      </c>
      <c r="E16" s="15">
        <v>30</v>
      </c>
      <c r="F16" s="15">
        <v>48</v>
      </c>
      <c r="G16" s="15">
        <v>64</v>
      </c>
      <c r="H16" s="16">
        <v>92</v>
      </c>
      <c r="I16" s="16">
        <v>69</v>
      </c>
      <c r="J16" s="16">
        <v>38</v>
      </c>
      <c r="K16" s="16">
        <v>32</v>
      </c>
      <c r="L16" s="72">
        <f t="shared" si="0"/>
        <v>379</v>
      </c>
    </row>
    <row r="17" spans="1:12" x14ac:dyDescent="0.3">
      <c r="A17" s="92"/>
      <c r="B17" s="7" t="s">
        <v>103</v>
      </c>
      <c r="C17" s="15">
        <v>0</v>
      </c>
      <c r="D17" s="15">
        <v>1.6</v>
      </c>
      <c r="E17" s="15">
        <v>7.9</v>
      </c>
      <c r="F17" s="15">
        <v>12.7</v>
      </c>
      <c r="G17" s="15">
        <v>16.899999999999999</v>
      </c>
      <c r="H17" s="16">
        <v>24.3</v>
      </c>
      <c r="I17" s="16">
        <v>18.2</v>
      </c>
      <c r="J17" s="16">
        <v>10</v>
      </c>
      <c r="K17" s="16">
        <v>8.4</v>
      </c>
      <c r="L17" s="72">
        <f t="shared" si="0"/>
        <v>100</v>
      </c>
    </row>
    <row r="18" spans="1:12" x14ac:dyDescent="0.3">
      <c r="A18" s="92" t="s">
        <v>26</v>
      </c>
      <c r="B18" s="7" t="s">
        <v>108</v>
      </c>
      <c r="C18" s="15">
        <v>0</v>
      </c>
      <c r="D18" s="15">
        <v>0</v>
      </c>
      <c r="E18" s="15">
        <v>4</v>
      </c>
      <c r="F18" s="15">
        <v>3</v>
      </c>
      <c r="G18" s="15">
        <v>6</v>
      </c>
      <c r="H18" s="16">
        <v>5</v>
      </c>
      <c r="I18" s="16">
        <v>7</v>
      </c>
      <c r="J18" s="16">
        <v>3</v>
      </c>
      <c r="K18" s="16">
        <v>3</v>
      </c>
      <c r="L18" s="72">
        <f t="shared" si="0"/>
        <v>31</v>
      </c>
    </row>
    <row r="19" spans="1:12" x14ac:dyDescent="0.3">
      <c r="A19" s="92"/>
      <c r="B19" s="7" t="s">
        <v>103</v>
      </c>
      <c r="C19" s="15">
        <v>0</v>
      </c>
      <c r="D19" s="15">
        <v>0</v>
      </c>
      <c r="E19" s="15">
        <v>12.9</v>
      </c>
      <c r="F19" s="15">
        <v>9.6999999999999993</v>
      </c>
      <c r="G19" s="15">
        <v>19.399999999999999</v>
      </c>
      <c r="H19" s="16">
        <v>16.399999999999999</v>
      </c>
      <c r="I19" s="16">
        <v>22.6</v>
      </c>
      <c r="J19" s="16">
        <v>9.6999999999999993</v>
      </c>
      <c r="K19" s="16">
        <v>9.6999999999999993</v>
      </c>
      <c r="L19" s="72">
        <f t="shared" si="0"/>
        <v>100.4</v>
      </c>
    </row>
    <row r="20" spans="1:12" x14ac:dyDescent="0.3">
      <c r="A20" s="92" t="s">
        <v>120</v>
      </c>
      <c r="B20" s="7" t="s">
        <v>108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6">
        <v>0</v>
      </c>
      <c r="I20" s="16">
        <v>0</v>
      </c>
      <c r="J20" s="16">
        <v>0</v>
      </c>
      <c r="K20" s="16">
        <v>0</v>
      </c>
      <c r="L20" s="72">
        <f t="shared" si="0"/>
        <v>0</v>
      </c>
    </row>
    <row r="21" spans="1:12" x14ac:dyDescent="0.3">
      <c r="A21" s="92"/>
      <c r="B21" s="7" t="s">
        <v>103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6">
        <v>0</v>
      </c>
      <c r="I21" s="16">
        <v>0</v>
      </c>
      <c r="J21" s="16">
        <v>0</v>
      </c>
      <c r="K21" s="16">
        <v>0</v>
      </c>
      <c r="L21" s="72">
        <f t="shared" si="0"/>
        <v>0</v>
      </c>
    </row>
    <row r="22" spans="1:12" x14ac:dyDescent="0.3">
      <c r="A22" s="92" t="s">
        <v>49</v>
      </c>
      <c r="B22" s="7" t="s">
        <v>108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6">
        <v>2</v>
      </c>
      <c r="I22" s="16">
        <v>1</v>
      </c>
      <c r="J22" s="16">
        <v>0</v>
      </c>
      <c r="K22" s="16">
        <v>0</v>
      </c>
      <c r="L22" s="72">
        <f t="shared" si="0"/>
        <v>3</v>
      </c>
    </row>
    <row r="23" spans="1:12" x14ac:dyDescent="0.3">
      <c r="A23" s="92"/>
      <c r="B23" s="7" t="s">
        <v>103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6">
        <v>66.7</v>
      </c>
      <c r="I23" s="16">
        <v>33.299999999999997</v>
      </c>
      <c r="J23" s="16">
        <v>0</v>
      </c>
      <c r="K23" s="16">
        <v>0</v>
      </c>
      <c r="L23" s="72">
        <f t="shared" si="0"/>
        <v>100</v>
      </c>
    </row>
    <row r="24" spans="1:12" x14ac:dyDescent="0.3">
      <c r="A24" s="92" t="s">
        <v>109</v>
      </c>
      <c r="B24" s="7" t="s">
        <v>108</v>
      </c>
      <c r="C24" s="15">
        <v>0</v>
      </c>
      <c r="D24" s="15">
        <v>0</v>
      </c>
      <c r="E24" s="15">
        <v>0</v>
      </c>
      <c r="F24" s="15">
        <v>3</v>
      </c>
      <c r="G24" s="15">
        <v>2</v>
      </c>
      <c r="H24" s="16">
        <v>0</v>
      </c>
      <c r="I24" s="16">
        <v>1</v>
      </c>
      <c r="J24" s="16">
        <v>1</v>
      </c>
      <c r="K24" s="16">
        <v>1</v>
      </c>
      <c r="L24" s="72">
        <f t="shared" si="0"/>
        <v>8</v>
      </c>
    </row>
    <row r="25" spans="1:12" x14ac:dyDescent="0.3">
      <c r="A25" s="92"/>
      <c r="B25" s="7" t="s">
        <v>103</v>
      </c>
      <c r="C25" s="15">
        <v>0</v>
      </c>
      <c r="D25" s="15">
        <v>0</v>
      </c>
      <c r="E25" s="15">
        <v>0</v>
      </c>
      <c r="F25" s="15">
        <v>37.5</v>
      </c>
      <c r="G25" s="15">
        <v>25</v>
      </c>
      <c r="H25" s="16">
        <v>0</v>
      </c>
      <c r="I25" s="16">
        <v>12.5</v>
      </c>
      <c r="J25" s="16">
        <v>12.5</v>
      </c>
      <c r="K25" s="16">
        <v>12.5</v>
      </c>
      <c r="L25" s="72">
        <f t="shared" si="0"/>
        <v>100</v>
      </c>
    </row>
    <row r="26" spans="1:12" x14ac:dyDescent="0.3">
      <c r="A26" s="92" t="s">
        <v>43</v>
      </c>
      <c r="B26" s="7" t="s">
        <v>108</v>
      </c>
      <c r="C26" s="15">
        <v>0</v>
      </c>
      <c r="D26" s="15">
        <v>13</v>
      </c>
      <c r="E26" s="15">
        <v>13</v>
      </c>
      <c r="F26" s="15">
        <v>13</v>
      </c>
      <c r="G26" s="15">
        <v>13</v>
      </c>
      <c r="H26" s="16">
        <v>14</v>
      </c>
      <c r="I26" s="16">
        <v>12</v>
      </c>
      <c r="J26" s="16">
        <v>12</v>
      </c>
      <c r="K26" s="16">
        <v>7</v>
      </c>
      <c r="L26" s="72">
        <f t="shared" si="0"/>
        <v>97</v>
      </c>
    </row>
    <row r="27" spans="1:12" x14ac:dyDescent="0.3">
      <c r="A27" s="92"/>
      <c r="B27" s="7" t="s">
        <v>103</v>
      </c>
      <c r="C27" s="15">
        <v>0</v>
      </c>
      <c r="D27" s="15">
        <v>13.4</v>
      </c>
      <c r="E27" s="15">
        <v>13.4</v>
      </c>
      <c r="F27" s="15">
        <v>13.4</v>
      </c>
      <c r="G27" s="15">
        <v>13.4</v>
      </c>
      <c r="H27" s="16">
        <v>14.4</v>
      </c>
      <c r="I27" s="16">
        <v>12.4</v>
      </c>
      <c r="J27" s="16">
        <v>12.4</v>
      </c>
      <c r="K27" s="16">
        <v>7.2</v>
      </c>
      <c r="L27" s="72">
        <f t="shared" si="0"/>
        <v>100.00000000000001</v>
      </c>
    </row>
    <row r="28" spans="1:12" x14ac:dyDescent="0.3">
      <c r="A28" s="92" t="s">
        <v>118</v>
      </c>
      <c r="B28" s="7" t="s">
        <v>108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6">
        <v>0</v>
      </c>
      <c r="I28" s="16">
        <v>0</v>
      </c>
      <c r="J28" s="16">
        <v>0</v>
      </c>
      <c r="K28" s="16">
        <v>0</v>
      </c>
      <c r="L28" s="72">
        <f t="shared" si="0"/>
        <v>0</v>
      </c>
    </row>
    <row r="29" spans="1:12" x14ac:dyDescent="0.3">
      <c r="A29" s="92"/>
      <c r="B29" s="7" t="s">
        <v>103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6">
        <v>0</v>
      </c>
      <c r="I29" s="16">
        <v>0</v>
      </c>
      <c r="J29" s="16">
        <v>0</v>
      </c>
      <c r="K29" s="16">
        <v>0</v>
      </c>
      <c r="L29" s="72">
        <f t="shared" si="0"/>
        <v>0</v>
      </c>
    </row>
    <row r="30" spans="1:12" x14ac:dyDescent="0.3">
      <c r="A30" s="92" t="s">
        <v>50</v>
      </c>
      <c r="B30" s="7" t="s">
        <v>108</v>
      </c>
      <c r="C30" s="15">
        <v>0</v>
      </c>
      <c r="D30" s="15">
        <v>0</v>
      </c>
      <c r="E30" s="15">
        <v>0</v>
      </c>
      <c r="F30" s="15">
        <v>1</v>
      </c>
      <c r="G30" s="15">
        <v>0</v>
      </c>
      <c r="H30" s="16">
        <v>0</v>
      </c>
      <c r="I30" s="16">
        <v>1</v>
      </c>
      <c r="J30" s="16">
        <v>1</v>
      </c>
      <c r="K30" s="16">
        <v>0</v>
      </c>
      <c r="L30" s="72">
        <f t="shared" si="0"/>
        <v>3</v>
      </c>
    </row>
    <row r="31" spans="1:12" x14ac:dyDescent="0.3">
      <c r="A31" s="92"/>
      <c r="B31" s="7" t="s">
        <v>103</v>
      </c>
      <c r="C31" s="15">
        <v>0</v>
      </c>
      <c r="D31" s="15">
        <v>0</v>
      </c>
      <c r="E31" s="15">
        <v>0</v>
      </c>
      <c r="F31" s="15">
        <v>33.299999999999997</v>
      </c>
      <c r="G31" s="15">
        <v>0</v>
      </c>
      <c r="H31" s="16">
        <v>0</v>
      </c>
      <c r="I31" s="16">
        <v>33.299999999999997</v>
      </c>
      <c r="J31" s="16">
        <v>33.299999999999997</v>
      </c>
      <c r="K31" s="16">
        <v>0</v>
      </c>
      <c r="L31" s="72">
        <f t="shared" si="0"/>
        <v>99.899999999999991</v>
      </c>
    </row>
  </sheetData>
  <mergeCells count="17">
    <mergeCell ref="A1:L1"/>
    <mergeCell ref="A2:L2"/>
    <mergeCell ref="A16:A17"/>
    <mergeCell ref="A18:A19"/>
    <mergeCell ref="A28:A29"/>
    <mergeCell ref="A30:A31"/>
    <mergeCell ref="A22:A23"/>
    <mergeCell ref="A24:A25"/>
    <mergeCell ref="A26:A27"/>
    <mergeCell ref="A20:A21"/>
    <mergeCell ref="A3:B3"/>
    <mergeCell ref="A4:A5"/>
    <mergeCell ref="A6:A7"/>
    <mergeCell ref="A8:A9"/>
    <mergeCell ref="A10:A11"/>
    <mergeCell ref="A12:A13"/>
    <mergeCell ref="A14:A15"/>
  </mergeCells>
  <phoneticPr fontId="17" type="noConversion"/>
  <pageMargins left="0.74805557727813721" right="0.74805557727813721" top="0.98430556058883667" bottom="0.98430556058883667" header="0.51138889789581299" footer="0.51138889789581299"/>
  <pageSetup paperSize="9" scale="64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7"/>
  <sheetViews>
    <sheetView zoomScaleNormal="100" zoomScaleSheetLayoutView="75" workbookViewId="0">
      <selection activeCell="E24" sqref="E24"/>
    </sheetView>
  </sheetViews>
  <sheetFormatPr defaultColWidth="9" defaultRowHeight="16.5" x14ac:dyDescent="0.3"/>
  <cols>
    <col min="1" max="1" width="18.5" style="8" customWidth="1"/>
    <col min="2" max="6" width="13" style="8" customWidth="1"/>
    <col min="7" max="16384" width="9" style="8"/>
  </cols>
  <sheetData>
    <row r="1" spans="1:9" ht="30" customHeight="1" x14ac:dyDescent="0.3">
      <c r="A1" s="86" t="s">
        <v>140</v>
      </c>
      <c r="B1" s="86"/>
      <c r="C1" s="86"/>
      <c r="D1" s="86"/>
      <c r="E1" s="86"/>
      <c r="F1" s="86"/>
    </row>
    <row r="2" spans="1:9" x14ac:dyDescent="0.3">
      <c r="A2" s="87" t="s">
        <v>146</v>
      </c>
      <c r="B2" s="87"/>
      <c r="C2" s="87"/>
      <c r="D2" s="87"/>
      <c r="E2" s="87"/>
      <c r="F2" s="87"/>
    </row>
    <row r="3" spans="1:9" ht="23.25" customHeight="1" x14ac:dyDescent="0.3">
      <c r="A3" s="64" t="s">
        <v>72</v>
      </c>
      <c r="B3" s="64">
        <v>2017</v>
      </c>
      <c r="C3" s="64">
        <v>2018</v>
      </c>
      <c r="D3" s="64">
        <v>2019</v>
      </c>
      <c r="E3" s="64">
        <v>2020</v>
      </c>
      <c r="F3" s="64">
        <v>2021</v>
      </c>
    </row>
    <row r="4" spans="1:9" ht="23.25" customHeight="1" x14ac:dyDescent="0.3">
      <c r="A4" s="64" t="s">
        <v>108</v>
      </c>
      <c r="B4" s="15">
        <v>696</v>
      </c>
      <c r="C4" s="15">
        <v>790</v>
      </c>
      <c r="D4" s="15">
        <v>781</v>
      </c>
      <c r="E4" s="15">
        <v>754</v>
      </c>
      <c r="F4" s="70">
        <v>760</v>
      </c>
    </row>
    <row r="5" spans="1:9" ht="23.25" customHeight="1" x14ac:dyDescent="0.3">
      <c r="A5" s="64" t="s">
        <v>29</v>
      </c>
      <c r="B5" s="15">
        <v>26</v>
      </c>
      <c r="C5" s="15">
        <v>29.6</v>
      </c>
      <c r="D5" s="15">
        <v>29.4</v>
      </c>
      <c r="E5" s="15">
        <v>28.6</v>
      </c>
      <c r="F5" s="71">
        <v>29</v>
      </c>
      <c r="G5" s="10"/>
      <c r="H5" s="10"/>
      <c r="I5" s="10"/>
    </row>
    <row r="6" spans="1:9" x14ac:dyDescent="0.3">
      <c r="D6" s="10"/>
      <c r="E6" s="11"/>
      <c r="F6" s="11"/>
      <c r="G6" s="11"/>
      <c r="H6" s="11"/>
      <c r="I6" s="12"/>
    </row>
    <row r="7" spans="1:9" x14ac:dyDescent="0.3">
      <c r="D7" s="10"/>
      <c r="E7" s="10"/>
      <c r="F7" s="10"/>
      <c r="G7" s="10"/>
      <c r="H7" s="10"/>
      <c r="I7" s="13"/>
    </row>
  </sheetData>
  <mergeCells count="2">
    <mergeCell ref="A1:F1"/>
    <mergeCell ref="A2:F2"/>
  </mergeCells>
  <phoneticPr fontId="17" type="noConversion"/>
  <pageMargins left="0.69986110925674438" right="0.69986110925674438" top="0.75" bottom="0.75" header="0.30000001192092896" footer="0.300000011920928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D31"/>
  <sheetViews>
    <sheetView zoomScaleNormal="100" zoomScaleSheetLayoutView="75" workbookViewId="0">
      <selection activeCell="K20" sqref="K20"/>
    </sheetView>
  </sheetViews>
  <sheetFormatPr defaultColWidth="8.75" defaultRowHeight="16.5" x14ac:dyDescent="0.3"/>
  <cols>
    <col min="1" max="1" width="15.125" style="9" customWidth="1"/>
    <col min="2" max="2" width="14.125" customWidth="1"/>
    <col min="3" max="3" width="17.25" customWidth="1"/>
    <col min="4" max="4" width="19.75" customWidth="1"/>
  </cols>
  <sheetData>
    <row r="1" spans="1:4" ht="33.75" customHeight="1" x14ac:dyDescent="0.3">
      <c r="A1" s="91" t="s">
        <v>14</v>
      </c>
      <c r="B1" s="91"/>
      <c r="C1" s="91"/>
      <c r="D1" s="91"/>
    </row>
    <row r="2" spans="1:4" ht="19.149999999999999" customHeight="1" x14ac:dyDescent="0.3">
      <c r="A2" s="90" t="s">
        <v>146</v>
      </c>
      <c r="B2" s="90"/>
      <c r="C2" s="90"/>
      <c r="D2" s="90"/>
    </row>
    <row r="3" spans="1:4" ht="18" customHeight="1" x14ac:dyDescent="0.3">
      <c r="A3" s="88" t="s">
        <v>126</v>
      </c>
      <c r="B3" s="89" t="s">
        <v>134</v>
      </c>
      <c r="C3" s="89" t="s">
        <v>137</v>
      </c>
      <c r="D3" s="89" t="s">
        <v>137</v>
      </c>
    </row>
    <row r="4" spans="1:4" ht="19.5" customHeight="1" x14ac:dyDescent="0.3">
      <c r="A4" s="89" t="s">
        <v>126</v>
      </c>
      <c r="B4" s="60" t="s">
        <v>108</v>
      </c>
      <c r="C4" s="60" t="s">
        <v>29</v>
      </c>
      <c r="D4" s="60" t="s">
        <v>16</v>
      </c>
    </row>
    <row r="5" spans="1:4" ht="16.5" customHeight="1" x14ac:dyDescent="0.3">
      <c r="A5" s="61" t="s">
        <v>27</v>
      </c>
      <c r="B5" s="62">
        <v>13352</v>
      </c>
      <c r="C5" s="63">
        <v>26</v>
      </c>
      <c r="D5" s="63">
        <v>22.1</v>
      </c>
    </row>
    <row r="6" spans="1:4" ht="16.5" customHeight="1" x14ac:dyDescent="0.3">
      <c r="A6" s="61" t="s">
        <v>114</v>
      </c>
      <c r="B6" s="62">
        <v>760</v>
      </c>
      <c r="C6" s="63">
        <v>29</v>
      </c>
      <c r="D6" s="63">
        <v>25.2</v>
      </c>
    </row>
    <row r="7" spans="1:4" ht="16.5" customHeight="1" x14ac:dyDescent="0.3">
      <c r="A7" s="61" t="s">
        <v>75</v>
      </c>
      <c r="B7" s="62">
        <v>126</v>
      </c>
      <c r="C7" s="63">
        <v>25.1</v>
      </c>
      <c r="D7" s="63">
        <v>24.8</v>
      </c>
    </row>
    <row r="8" spans="1:4" ht="16.5" customHeight="1" x14ac:dyDescent="0.3">
      <c r="A8" s="61" t="s">
        <v>115</v>
      </c>
      <c r="B8" s="62">
        <v>61</v>
      </c>
      <c r="C8" s="63">
        <v>26.6</v>
      </c>
      <c r="D8" s="63">
        <v>26.1</v>
      </c>
    </row>
    <row r="9" spans="1:4" ht="16.5" customHeight="1" x14ac:dyDescent="0.3">
      <c r="A9" s="61" t="s">
        <v>125</v>
      </c>
      <c r="B9" s="62">
        <v>65</v>
      </c>
      <c r="C9" s="63">
        <v>23.9</v>
      </c>
      <c r="D9" s="63">
        <v>23.7</v>
      </c>
    </row>
    <row r="10" spans="1:4" ht="16.5" customHeight="1" x14ac:dyDescent="0.3">
      <c r="A10" s="61" t="s">
        <v>48</v>
      </c>
      <c r="B10" s="62">
        <v>66</v>
      </c>
      <c r="C10" s="63">
        <v>26.3</v>
      </c>
      <c r="D10" s="63">
        <v>21.7</v>
      </c>
    </row>
    <row r="11" spans="1:4" ht="16.5" customHeight="1" x14ac:dyDescent="0.3">
      <c r="A11" s="61" t="s">
        <v>52</v>
      </c>
      <c r="B11" s="62">
        <v>51</v>
      </c>
      <c r="C11" s="63">
        <v>36.5</v>
      </c>
      <c r="D11" s="63">
        <v>24.6</v>
      </c>
    </row>
    <row r="12" spans="1:4" ht="16.5" customHeight="1" x14ac:dyDescent="0.3">
      <c r="A12" s="61" t="s">
        <v>32</v>
      </c>
      <c r="B12" s="62">
        <v>42</v>
      </c>
      <c r="C12" s="63">
        <v>26.7</v>
      </c>
      <c r="D12" s="63">
        <v>22.7</v>
      </c>
    </row>
    <row r="13" spans="1:4" ht="16.5" customHeight="1" x14ac:dyDescent="0.3">
      <c r="A13" s="61" t="s">
        <v>25</v>
      </c>
      <c r="B13" s="62">
        <v>109</v>
      </c>
      <c r="C13" s="63">
        <v>26.4</v>
      </c>
      <c r="D13" s="63">
        <v>25.5</v>
      </c>
    </row>
    <row r="14" spans="1:4" ht="16.5" customHeight="1" x14ac:dyDescent="0.3">
      <c r="A14" s="61" t="s">
        <v>51</v>
      </c>
      <c r="B14" s="62">
        <v>36</v>
      </c>
      <c r="C14" s="63">
        <v>35.299999999999997</v>
      </c>
      <c r="D14" s="63">
        <v>32.700000000000003</v>
      </c>
    </row>
    <row r="15" spans="1:4" ht="16.5" customHeight="1" x14ac:dyDescent="0.3">
      <c r="A15" s="61" t="s">
        <v>57</v>
      </c>
      <c r="B15" s="62">
        <v>49</v>
      </c>
      <c r="C15" s="63">
        <v>48.3</v>
      </c>
      <c r="D15" s="63">
        <v>33.5</v>
      </c>
    </row>
    <row r="16" spans="1:4" ht="16.5" customHeight="1" x14ac:dyDescent="0.3">
      <c r="A16" s="61" t="s">
        <v>39</v>
      </c>
      <c r="B16" s="62">
        <v>29</v>
      </c>
      <c r="C16" s="63">
        <v>30.2</v>
      </c>
      <c r="D16" s="63">
        <v>25.8</v>
      </c>
    </row>
    <row r="17" spans="1:4" ht="16.5" customHeight="1" x14ac:dyDescent="0.3">
      <c r="A17" s="61" t="s">
        <v>19</v>
      </c>
      <c r="B17" s="62">
        <v>21</v>
      </c>
      <c r="C17" s="63">
        <v>29.7</v>
      </c>
      <c r="D17" s="63">
        <v>27.9</v>
      </c>
    </row>
    <row r="18" spans="1:4" ht="16.5" customHeight="1" x14ac:dyDescent="0.3">
      <c r="A18" s="61" t="s">
        <v>74</v>
      </c>
      <c r="B18" s="62">
        <v>69</v>
      </c>
      <c r="C18" s="63">
        <v>26.1</v>
      </c>
      <c r="D18" s="63">
        <v>24.7</v>
      </c>
    </row>
    <row r="19" spans="1:4" ht="16.5" customHeight="1" x14ac:dyDescent="0.3">
      <c r="A19" s="61" t="s">
        <v>20</v>
      </c>
      <c r="B19" s="62">
        <v>5</v>
      </c>
      <c r="C19" s="63">
        <v>21.8</v>
      </c>
      <c r="D19" s="63">
        <v>20</v>
      </c>
    </row>
    <row r="20" spans="1:4" ht="16.5" customHeight="1" x14ac:dyDescent="0.3">
      <c r="A20" s="61" t="s">
        <v>37</v>
      </c>
      <c r="B20" s="62">
        <v>13</v>
      </c>
      <c r="C20" s="63">
        <v>25.6</v>
      </c>
      <c r="D20" s="63">
        <v>18.7</v>
      </c>
    </row>
    <row r="21" spans="1:4" ht="16.5" customHeight="1" x14ac:dyDescent="0.3">
      <c r="A21" s="61" t="s">
        <v>63</v>
      </c>
      <c r="B21" s="62">
        <v>5</v>
      </c>
      <c r="C21" s="63">
        <v>20.3</v>
      </c>
      <c r="D21" s="63">
        <v>21.2</v>
      </c>
    </row>
    <row r="22" spans="1:4" ht="16.5" customHeight="1" x14ac:dyDescent="0.3">
      <c r="A22" s="61" t="s">
        <v>31</v>
      </c>
      <c r="B22" s="62">
        <v>7</v>
      </c>
      <c r="C22" s="63">
        <v>42.7</v>
      </c>
      <c r="D22" s="63">
        <v>26.2</v>
      </c>
    </row>
    <row r="23" spans="1:4" ht="16.5" customHeight="1" x14ac:dyDescent="0.3">
      <c r="A23" s="61" t="s">
        <v>96</v>
      </c>
      <c r="B23" s="62">
        <v>8</v>
      </c>
      <c r="C23" s="63">
        <v>22.5</v>
      </c>
      <c r="D23" s="63">
        <v>19.100000000000001</v>
      </c>
    </row>
    <row r="24" spans="1:4" ht="16.5" customHeight="1" x14ac:dyDescent="0.3">
      <c r="A24" s="61" t="s">
        <v>36</v>
      </c>
      <c r="B24" s="62">
        <v>16</v>
      </c>
      <c r="C24" s="63">
        <v>38.200000000000003</v>
      </c>
      <c r="D24" s="63">
        <v>25.2</v>
      </c>
    </row>
    <row r="25" spans="1:4" ht="16.5" customHeight="1" x14ac:dyDescent="0.3">
      <c r="A25" s="61" t="s">
        <v>24</v>
      </c>
      <c r="B25" s="62">
        <v>13</v>
      </c>
      <c r="C25" s="63">
        <v>42.2</v>
      </c>
      <c r="D25" s="63">
        <v>40.200000000000003</v>
      </c>
    </row>
    <row r="26" spans="1:4" ht="16.5" customHeight="1" x14ac:dyDescent="0.3">
      <c r="A26" s="61" t="s">
        <v>61</v>
      </c>
      <c r="B26" s="62">
        <v>15</v>
      </c>
      <c r="C26" s="63">
        <v>35</v>
      </c>
      <c r="D26" s="63">
        <v>34.700000000000003</v>
      </c>
    </row>
    <row r="27" spans="1:4" ht="16.5" customHeight="1" x14ac:dyDescent="0.3">
      <c r="A27" s="61" t="s">
        <v>60</v>
      </c>
      <c r="B27" s="62">
        <v>38</v>
      </c>
      <c r="C27" s="63">
        <v>33.5</v>
      </c>
      <c r="D27" s="63">
        <v>26.6</v>
      </c>
    </row>
    <row r="28" spans="1:4" ht="16.5" customHeight="1" x14ac:dyDescent="0.3">
      <c r="A28" s="61" t="s">
        <v>62</v>
      </c>
      <c r="B28" s="62">
        <v>15</v>
      </c>
      <c r="C28" s="63">
        <v>27</v>
      </c>
      <c r="D28" s="63">
        <v>23</v>
      </c>
    </row>
    <row r="29" spans="1:4" ht="16.5" customHeight="1" x14ac:dyDescent="0.3">
      <c r="A29" s="61" t="s">
        <v>86</v>
      </c>
      <c r="B29" s="62">
        <v>7</v>
      </c>
      <c r="C29" s="63">
        <v>22.7</v>
      </c>
      <c r="D29" s="63">
        <v>18.2</v>
      </c>
    </row>
    <row r="30" spans="1:4" ht="16.5" customHeight="1" x14ac:dyDescent="0.3">
      <c r="A30" s="61" t="s">
        <v>22</v>
      </c>
      <c r="B30" s="62">
        <v>20</v>
      </c>
      <c r="C30" s="63">
        <v>41.6</v>
      </c>
      <c r="D30" s="63">
        <v>26</v>
      </c>
    </row>
    <row r="31" spans="1:4" ht="16.5" customHeight="1" x14ac:dyDescent="0.3">
      <c r="A31" s="60" t="s">
        <v>58</v>
      </c>
      <c r="B31" s="62">
        <v>0</v>
      </c>
      <c r="C31" s="62" t="s">
        <v>102</v>
      </c>
      <c r="D31" s="62" t="s">
        <v>102</v>
      </c>
    </row>
  </sheetData>
  <mergeCells count="4">
    <mergeCell ref="A3:A4"/>
    <mergeCell ref="B3:D3"/>
    <mergeCell ref="A2:D2"/>
    <mergeCell ref="A1:D1"/>
  </mergeCells>
  <phoneticPr fontId="17" type="noConversion"/>
  <pageMargins left="0.69972223043441772" right="0.69972223043441772" top="0.75" bottom="0.75" header="0.30000001192092896" footer="0.3000000119209289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K58"/>
  <sheetViews>
    <sheetView zoomScaleNormal="100" zoomScaleSheetLayoutView="75" workbookViewId="0">
      <selection activeCell="H6" sqref="H6"/>
    </sheetView>
  </sheetViews>
  <sheetFormatPr defaultColWidth="8.75" defaultRowHeight="16.5" x14ac:dyDescent="0.3"/>
  <cols>
    <col min="1" max="3" width="12.875" customWidth="1"/>
    <col min="4" max="4" width="11.625" customWidth="1"/>
    <col min="5" max="5" width="10.125" customWidth="1"/>
    <col min="6" max="6" width="11.25" customWidth="1"/>
    <col min="7" max="7" width="9.625" customWidth="1"/>
    <col min="8" max="8" width="12.875" customWidth="1"/>
    <col min="9" max="9" width="9.875" customWidth="1"/>
    <col min="10" max="10" width="13.125" customWidth="1"/>
    <col min="11" max="11" width="10.25" style="9" customWidth="1"/>
  </cols>
  <sheetData>
    <row r="1" spans="1:11" ht="33.75" customHeight="1" x14ac:dyDescent="0.3">
      <c r="A1" s="91" t="s">
        <v>5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19.149999999999999" customHeight="1" x14ac:dyDescent="0.3">
      <c r="A2" s="93" t="s">
        <v>146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x14ac:dyDescent="0.3">
      <c r="A3" s="92" t="s">
        <v>28</v>
      </c>
      <c r="B3" s="92"/>
      <c r="C3" s="7" t="s">
        <v>138</v>
      </c>
      <c r="D3" s="92" t="s">
        <v>116</v>
      </c>
      <c r="E3" s="92"/>
      <c r="F3" s="92" t="s">
        <v>110</v>
      </c>
      <c r="G3" s="92"/>
      <c r="H3" s="92" t="s">
        <v>121</v>
      </c>
      <c r="I3" s="92"/>
      <c r="J3" s="92" t="s">
        <v>134</v>
      </c>
      <c r="K3" s="92"/>
    </row>
    <row r="4" spans="1:11" x14ac:dyDescent="0.3">
      <c r="A4" s="92"/>
      <c r="B4" s="92"/>
      <c r="C4" s="7" t="s">
        <v>70</v>
      </c>
      <c r="D4" s="7" t="s">
        <v>70</v>
      </c>
      <c r="E4" s="54" t="s">
        <v>92</v>
      </c>
      <c r="F4" s="7" t="s">
        <v>70</v>
      </c>
      <c r="G4" s="54" t="s">
        <v>92</v>
      </c>
      <c r="H4" s="7" t="s">
        <v>70</v>
      </c>
      <c r="I4" s="54" t="s">
        <v>92</v>
      </c>
      <c r="J4" s="7" t="s">
        <v>70</v>
      </c>
      <c r="K4" s="54" t="s">
        <v>92</v>
      </c>
    </row>
    <row r="5" spans="1:11" x14ac:dyDescent="0.3">
      <c r="A5" s="92" t="s">
        <v>27</v>
      </c>
      <c r="B5" s="7" t="s">
        <v>108</v>
      </c>
      <c r="C5" s="55">
        <v>12463</v>
      </c>
      <c r="D5" s="55">
        <v>13670</v>
      </c>
      <c r="E5" s="55">
        <v>1207</v>
      </c>
      <c r="F5" s="55">
        <v>13799</v>
      </c>
      <c r="G5" s="55">
        <v>129</v>
      </c>
      <c r="H5" s="55">
        <v>13195</v>
      </c>
      <c r="I5" s="55">
        <v>-604</v>
      </c>
      <c r="J5" s="56">
        <v>13352</v>
      </c>
      <c r="K5" s="57">
        <v>157</v>
      </c>
    </row>
    <row r="6" spans="1:11" x14ac:dyDescent="0.3">
      <c r="A6" s="92"/>
      <c r="B6" s="7" t="s">
        <v>29</v>
      </c>
      <c r="C6" s="53">
        <v>24.3</v>
      </c>
      <c r="D6" s="53">
        <v>26.6</v>
      </c>
      <c r="E6" s="53">
        <v>2.3000000000000007</v>
      </c>
      <c r="F6" s="53">
        <v>26.9</v>
      </c>
      <c r="G6" s="53">
        <v>0.29999999999999716</v>
      </c>
      <c r="H6" s="53">
        <v>25.7</v>
      </c>
      <c r="I6" s="53">
        <v>-1.1999999999999993</v>
      </c>
      <c r="J6" s="58">
        <v>26</v>
      </c>
      <c r="K6" s="14">
        <v>0.30000000000000071</v>
      </c>
    </row>
    <row r="7" spans="1:11" x14ac:dyDescent="0.3">
      <c r="A7" s="92" t="s">
        <v>23</v>
      </c>
      <c r="B7" s="7" t="s">
        <v>108</v>
      </c>
      <c r="C7" s="15">
        <v>696</v>
      </c>
      <c r="D7" s="15">
        <v>790</v>
      </c>
      <c r="E7" s="55">
        <v>94</v>
      </c>
      <c r="F7" s="15">
        <v>781</v>
      </c>
      <c r="G7" s="55">
        <v>-9</v>
      </c>
      <c r="H7" s="15">
        <v>754</v>
      </c>
      <c r="I7" s="55">
        <v>-27</v>
      </c>
      <c r="J7" s="56">
        <v>760</v>
      </c>
      <c r="K7" s="57">
        <v>6</v>
      </c>
    </row>
    <row r="8" spans="1:11" x14ac:dyDescent="0.3">
      <c r="A8" s="92"/>
      <c r="B8" s="7" t="s">
        <v>29</v>
      </c>
      <c r="C8" s="53">
        <v>26</v>
      </c>
      <c r="D8" s="53">
        <v>29.6</v>
      </c>
      <c r="E8" s="53">
        <v>3.6000000000000014</v>
      </c>
      <c r="F8" s="53">
        <v>29.4</v>
      </c>
      <c r="G8" s="53">
        <v>-0.20000000000000284</v>
      </c>
      <c r="H8" s="53">
        <v>28.6</v>
      </c>
      <c r="I8" s="53">
        <v>-0.79999999999999716</v>
      </c>
      <c r="J8" s="58">
        <v>29</v>
      </c>
      <c r="K8" s="14">
        <v>0.39999999999999858</v>
      </c>
    </row>
    <row r="9" spans="1:11" x14ac:dyDescent="0.3">
      <c r="A9" s="92" t="s">
        <v>75</v>
      </c>
      <c r="B9" s="7" t="s">
        <v>108</v>
      </c>
      <c r="C9" s="15">
        <v>112</v>
      </c>
      <c r="D9" s="15">
        <v>119</v>
      </c>
      <c r="E9" s="55">
        <v>7</v>
      </c>
      <c r="F9" s="15">
        <v>139</v>
      </c>
      <c r="G9" s="55">
        <v>20</v>
      </c>
      <c r="H9" s="15">
        <v>121</v>
      </c>
      <c r="I9" s="55">
        <v>-18</v>
      </c>
      <c r="J9" s="56">
        <v>126</v>
      </c>
      <c r="K9" s="57">
        <v>5</v>
      </c>
    </row>
    <row r="10" spans="1:11" x14ac:dyDescent="0.3">
      <c r="A10" s="92"/>
      <c r="B10" s="7" t="s">
        <v>29</v>
      </c>
      <c r="C10" s="59">
        <v>21.9</v>
      </c>
      <c r="D10" s="59">
        <v>23.4</v>
      </c>
      <c r="E10" s="53">
        <v>1.5</v>
      </c>
      <c r="F10" s="59">
        <v>27.5</v>
      </c>
      <c r="G10" s="53">
        <v>4.1000000000000014</v>
      </c>
      <c r="H10" s="59">
        <v>24.1</v>
      </c>
      <c r="I10" s="53">
        <v>-3.3999999999999986</v>
      </c>
      <c r="J10" s="58">
        <v>25.1</v>
      </c>
      <c r="K10" s="14">
        <v>1</v>
      </c>
    </row>
    <row r="11" spans="1:11" x14ac:dyDescent="0.3">
      <c r="A11" s="92" t="s">
        <v>115</v>
      </c>
      <c r="B11" s="7" t="s">
        <v>108</v>
      </c>
      <c r="C11" s="15">
        <v>56</v>
      </c>
      <c r="D11" s="15">
        <v>64</v>
      </c>
      <c r="E11" s="55">
        <v>8</v>
      </c>
      <c r="F11" s="15">
        <v>72</v>
      </c>
      <c r="G11" s="55">
        <v>8</v>
      </c>
      <c r="H11" s="15">
        <v>52</v>
      </c>
      <c r="I11" s="55">
        <v>-20</v>
      </c>
      <c r="J11" s="56">
        <v>61</v>
      </c>
      <c r="K11" s="57">
        <v>9</v>
      </c>
    </row>
    <row r="12" spans="1:11" x14ac:dyDescent="0.3">
      <c r="A12" s="92"/>
      <c r="B12" s="7" t="s">
        <v>29</v>
      </c>
      <c r="C12" s="53">
        <v>23.1</v>
      </c>
      <c r="D12" s="53">
        <v>26.7</v>
      </c>
      <c r="E12" s="53">
        <v>3.5999999999999979</v>
      </c>
      <c r="F12" s="53">
        <v>30.5</v>
      </c>
      <c r="G12" s="53">
        <v>3.8000000000000007</v>
      </c>
      <c r="H12" s="53">
        <v>22.4</v>
      </c>
      <c r="I12" s="53">
        <v>-8.1000000000000014</v>
      </c>
      <c r="J12" s="58">
        <v>26.6</v>
      </c>
      <c r="K12" s="14">
        <v>4.2000000000000028</v>
      </c>
    </row>
    <row r="13" spans="1:11" x14ac:dyDescent="0.3">
      <c r="A13" s="92" t="s">
        <v>125</v>
      </c>
      <c r="B13" s="7" t="s">
        <v>108</v>
      </c>
      <c r="C13" s="15">
        <v>56</v>
      </c>
      <c r="D13" s="15">
        <v>55</v>
      </c>
      <c r="E13" s="55">
        <v>-1</v>
      </c>
      <c r="F13" s="15">
        <v>67</v>
      </c>
      <c r="G13" s="55">
        <v>12</v>
      </c>
      <c r="H13" s="15">
        <v>69</v>
      </c>
      <c r="I13" s="55">
        <v>2</v>
      </c>
      <c r="J13" s="56">
        <v>65</v>
      </c>
      <c r="K13" s="57">
        <v>-4</v>
      </c>
    </row>
    <row r="14" spans="1:11" x14ac:dyDescent="0.3">
      <c r="A14" s="92"/>
      <c r="B14" s="7" t="s">
        <v>29</v>
      </c>
      <c r="C14" s="53">
        <v>20.7</v>
      </c>
      <c r="D14" s="53">
        <v>20.399999999999999</v>
      </c>
      <c r="E14" s="53">
        <v>-0.30000000000000071</v>
      </c>
      <c r="F14" s="53">
        <v>24.9</v>
      </c>
      <c r="G14" s="53">
        <v>4.5</v>
      </c>
      <c r="H14" s="53">
        <v>25.5</v>
      </c>
      <c r="I14" s="53">
        <v>0.60000000000000142</v>
      </c>
      <c r="J14" s="58">
        <v>23.9</v>
      </c>
      <c r="K14" s="14">
        <v>-1.6000000000000014</v>
      </c>
    </row>
    <row r="15" spans="1:11" x14ac:dyDescent="0.3">
      <c r="A15" s="92" t="s">
        <v>48</v>
      </c>
      <c r="B15" s="7" t="s">
        <v>108</v>
      </c>
      <c r="C15" s="15">
        <v>57</v>
      </c>
      <c r="D15" s="15">
        <v>83</v>
      </c>
      <c r="E15" s="55">
        <v>26</v>
      </c>
      <c r="F15" s="15">
        <v>71</v>
      </c>
      <c r="G15" s="55">
        <v>-12</v>
      </c>
      <c r="H15" s="15">
        <v>70</v>
      </c>
      <c r="I15" s="55">
        <v>-1</v>
      </c>
      <c r="J15" s="56">
        <v>66</v>
      </c>
      <c r="K15" s="57">
        <v>-4</v>
      </c>
    </row>
    <row r="16" spans="1:11" x14ac:dyDescent="0.3">
      <c r="A16" s="92"/>
      <c r="B16" s="7" t="s">
        <v>29</v>
      </c>
      <c r="C16" s="53">
        <v>22.2</v>
      </c>
      <c r="D16" s="53">
        <v>32.5</v>
      </c>
      <c r="E16" s="53">
        <v>10.3</v>
      </c>
      <c r="F16" s="53">
        <v>27.9</v>
      </c>
      <c r="G16" s="53">
        <v>-4.6000000000000014</v>
      </c>
      <c r="H16" s="53">
        <v>27.7</v>
      </c>
      <c r="I16" s="53">
        <v>-0.19999999999999929</v>
      </c>
      <c r="J16" s="58">
        <v>26.3</v>
      </c>
      <c r="K16" s="14">
        <v>-1.3999999999999986</v>
      </c>
    </row>
    <row r="17" spans="1:11" x14ac:dyDescent="0.3">
      <c r="A17" s="92" t="s">
        <v>52</v>
      </c>
      <c r="B17" s="7" t="s">
        <v>108</v>
      </c>
      <c r="C17" s="15">
        <v>44</v>
      </c>
      <c r="D17" s="15">
        <v>31</v>
      </c>
      <c r="E17" s="55">
        <v>-13</v>
      </c>
      <c r="F17" s="15">
        <v>53</v>
      </c>
      <c r="G17" s="55">
        <v>22</v>
      </c>
      <c r="H17" s="15">
        <v>35</v>
      </c>
      <c r="I17" s="55">
        <v>-18</v>
      </c>
      <c r="J17" s="56">
        <v>51</v>
      </c>
      <c r="K17" s="57">
        <v>16</v>
      </c>
    </row>
    <row r="18" spans="1:11" x14ac:dyDescent="0.3">
      <c r="A18" s="92"/>
      <c r="B18" s="7" t="s">
        <v>29</v>
      </c>
      <c r="C18" s="53">
        <v>31</v>
      </c>
      <c r="D18" s="53">
        <v>22</v>
      </c>
      <c r="E18" s="53">
        <v>-9</v>
      </c>
      <c r="F18" s="53">
        <v>37.799999999999997</v>
      </c>
      <c r="G18" s="53">
        <v>15.799999999999997</v>
      </c>
      <c r="H18" s="53">
        <v>25</v>
      </c>
      <c r="I18" s="53">
        <v>-12.799999999999997</v>
      </c>
      <c r="J18" s="58">
        <v>36.5</v>
      </c>
      <c r="K18" s="14">
        <v>11.5</v>
      </c>
    </row>
    <row r="19" spans="1:11" x14ac:dyDescent="0.3">
      <c r="A19" s="92" t="s">
        <v>32</v>
      </c>
      <c r="B19" s="7" t="s">
        <v>108</v>
      </c>
      <c r="C19" s="15">
        <v>38</v>
      </c>
      <c r="D19" s="15">
        <v>48</v>
      </c>
      <c r="E19" s="55">
        <v>10</v>
      </c>
      <c r="F19" s="15">
        <v>39</v>
      </c>
      <c r="G19" s="55">
        <v>-9</v>
      </c>
      <c r="H19" s="15">
        <v>40</v>
      </c>
      <c r="I19" s="55">
        <v>1</v>
      </c>
      <c r="J19" s="56">
        <v>42</v>
      </c>
      <c r="K19" s="57">
        <v>2</v>
      </c>
    </row>
    <row r="20" spans="1:11" x14ac:dyDescent="0.3">
      <c r="A20" s="92"/>
      <c r="B20" s="7" t="s">
        <v>29</v>
      </c>
      <c r="C20" s="53">
        <v>22.8</v>
      </c>
      <c r="D20" s="53">
        <v>29.4</v>
      </c>
      <c r="E20" s="53">
        <v>6.5999999999999979</v>
      </c>
      <c r="F20" s="53">
        <v>24.3</v>
      </c>
      <c r="G20" s="53">
        <v>-5.0999999999999979</v>
      </c>
      <c r="H20" s="53">
        <v>25.2</v>
      </c>
      <c r="I20" s="53">
        <v>0.89999999999999858</v>
      </c>
      <c r="J20" s="58">
        <v>26.7</v>
      </c>
      <c r="K20" s="14">
        <v>1.5</v>
      </c>
    </row>
    <row r="21" spans="1:11" x14ac:dyDescent="0.3">
      <c r="A21" s="92" t="s">
        <v>25</v>
      </c>
      <c r="B21" s="7" t="s">
        <v>108</v>
      </c>
      <c r="C21" s="15">
        <v>100</v>
      </c>
      <c r="D21" s="15">
        <v>124</v>
      </c>
      <c r="E21" s="55">
        <v>24</v>
      </c>
      <c r="F21" s="15">
        <v>102</v>
      </c>
      <c r="G21" s="55">
        <v>-22</v>
      </c>
      <c r="H21" s="15">
        <v>122</v>
      </c>
      <c r="I21" s="55">
        <v>20</v>
      </c>
      <c r="J21" s="56">
        <v>109</v>
      </c>
      <c r="K21" s="57">
        <v>-13</v>
      </c>
    </row>
    <row r="22" spans="1:11" x14ac:dyDescent="0.3">
      <c r="A22" s="92"/>
      <c r="B22" s="7" t="s">
        <v>29</v>
      </c>
      <c r="C22" s="53">
        <v>23.9</v>
      </c>
      <c r="D22" s="53">
        <v>29.6</v>
      </c>
      <c r="E22" s="53">
        <v>5.7000000000000028</v>
      </c>
      <c r="F22" s="53">
        <v>24.4</v>
      </c>
      <c r="G22" s="53">
        <v>-5.2000000000000028</v>
      </c>
      <c r="H22" s="53">
        <v>29.3</v>
      </c>
      <c r="I22" s="53">
        <v>4.9000000000000021</v>
      </c>
      <c r="J22" s="58">
        <v>26.4</v>
      </c>
      <c r="K22" s="14">
        <v>-2.9000000000000021</v>
      </c>
    </row>
    <row r="23" spans="1:11" x14ac:dyDescent="0.3">
      <c r="A23" s="92" t="s">
        <v>51</v>
      </c>
      <c r="B23" s="7" t="s">
        <v>108</v>
      </c>
      <c r="C23" s="15">
        <v>34</v>
      </c>
      <c r="D23" s="15">
        <v>27</v>
      </c>
      <c r="E23" s="55">
        <v>-7</v>
      </c>
      <c r="F23" s="15">
        <v>34</v>
      </c>
      <c r="G23" s="55">
        <v>7</v>
      </c>
      <c r="H23" s="15">
        <v>25</v>
      </c>
      <c r="I23" s="55">
        <v>-9</v>
      </c>
      <c r="J23" s="56">
        <v>36</v>
      </c>
      <c r="K23" s="57">
        <v>11</v>
      </c>
    </row>
    <row r="24" spans="1:11" x14ac:dyDescent="0.3">
      <c r="A24" s="92"/>
      <c r="B24" s="7" t="s">
        <v>29</v>
      </c>
      <c r="C24" s="53">
        <v>31.4</v>
      </c>
      <c r="D24" s="53">
        <v>25.3</v>
      </c>
      <c r="E24" s="53">
        <v>-6.0999999999999979</v>
      </c>
      <c r="F24" s="53">
        <v>32.299999999999997</v>
      </c>
      <c r="G24" s="53">
        <v>6.9999999999999964</v>
      </c>
      <c r="H24" s="53">
        <v>24.2</v>
      </c>
      <c r="I24" s="53">
        <v>-8.0999999999999979</v>
      </c>
      <c r="J24" s="58">
        <v>35.299999999999997</v>
      </c>
      <c r="K24" s="14">
        <v>11.099999999999998</v>
      </c>
    </row>
    <row r="25" spans="1:11" x14ac:dyDescent="0.3">
      <c r="A25" s="92" t="s">
        <v>57</v>
      </c>
      <c r="B25" s="7" t="s">
        <v>108</v>
      </c>
      <c r="C25" s="15">
        <v>33</v>
      </c>
      <c r="D25" s="15">
        <v>39</v>
      </c>
      <c r="E25" s="55">
        <v>6</v>
      </c>
      <c r="F25" s="15">
        <v>36</v>
      </c>
      <c r="G25" s="55">
        <v>-3</v>
      </c>
      <c r="H25" s="15">
        <v>33</v>
      </c>
      <c r="I25" s="55">
        <v>-3</v>
      </c>
      <c r="J25" s="56">
        <v>49</v>
      </c>
      <c r="K25" s="57">
        <v>16</v>
      </c>
    </row>
    <row r="26" spans="1:11" x14ac:dyDescent="0.3">
      <c r="A26" s="92"/>
      <c r="B26" s="7" t="s">
        <v>29</v>
      </c>
      <c r="C26" s="53">
        <v>33.1</v>
      </c>
      <c r="D26" s="53">
        <v>38.9</v>
      </c>
      <c r="E26" s="53">
        <v>5.7999999999999972</v>
      </c>
      <c r="F26" s="53">
        <v>35.5</v>
      </c>
      <c r="G26" s="53">
        <v>-3.3999999999999986</v>
      </c>
      <c r="H26" s="53">
        <v>32.5</v>
      </c>
      <c r="I26" s="53">
        <v>-3</v>
      </c>
      <c r="J26" s="58">
        <v>48.3</v>
      </c>
      <c r="K26" s="14">
        <v>15.799999999999997</v>
      </c>
    </row>
    <row r="27" spans="1:11" x14ac:dyDescent="0.3">
      <c r="A27" s="92" t="s">
        <v>39</v>
      </c>
      <c r="B27" s="7" t="s">
        <v>108</v>
      </c>
      <c r="C27" s="15">
        <v>28</v>
      </c>
      <c r="D27" s="15">
        <v>44</v>
      </c>
      <c r="E27" s="55">
        <v>16</v>
      </c>
      <c r="F27" s="15">
        <v>40</v>
      </c>
      <c r="G27" s="55">
        <v>-4</v>
      </c>
      <c r="H27" s="15">
        <v>26</v>
      </c>
      <c r="I27" s="55">
        <v>-14</v>
      </c>
      <c r="J27" s="56">
        <v>29</v>
      </c>
      <c r="K27" s="57">
        <v>3</v>
      </c>
    </row>
    <row r="28" spans="1:11" x14ac:dyDescent="0.3">
      <c r="A28" s="92"/>
      <c r="B28" s="7" t="s">
        <v>29</v>
      </c>
      <c r="C28" s="53">
        <v>27.8</v>
      </c>
      <c r="D28" s="53">
        <v>44.1</v>
      </c>
      <c r="E28" s="53">
        <v>16.3</v>
      </c>
      <c r="F28" s="53">
        <v>40.1</v>
      </c>
      <c r="G28" s="53">
        <v>-4</v>
      </c>
      <c r="H28" s="53">
        <v>26.5</v>
      </c>
      <c r="I28" s="53">
        <v>-13.600000000000001</v>
      </c>
      <c r="J28" s="58">
        <v>30.2</v>
      </c>
      <c r="K28" s="14">
        <v>3.6999999999999993</v>
      </c>
    </row>
    <row r="29" spans="1:11" x14ac:dyDescent="0.3">
      <c r="A29" s="92" t="s">
        <v>19</v>
      </c>
      <c r="B29" s="7" t="s">
        <v>108</v>
      </c>
      <c r="C29" s="15">
        <v>25</v>
      </c>
      <c r="D29" s="15">
        <v>23</v>
      </c>
      <c r="E29" s="55">
        <v>-2</v>
      </c>
      <c r="F29" s="15">
        <v>18</v>
      </c>
      <c r="G29" s="55">
        <v>-5</v>
      </c>
      <c r="H29" s="15">
        <v>18</v>
      </c>
      <c r="I29" s="55">
        <v>0</v>
      </c>
      <c r="J29" s="56">
        <v>21</v>
      </c>
      <c r="K29" s="57">
        <v>3</v>
      </c>
    </row>
    <row r="30" spans="1:11" x14ac:dyDescent="0.3">
      <c r="A30" s="92"/>
      <c r="B30" s="7" t="s">
        <v>29</v>
      </c>
      <c r="C30" s="53">
        <v>34</v>
      </c>
      <c r="D30" s="53">
        <v>31.9</v>
      </c>
      <c r="E30" s="53">
        <v>-2.1000000000000014</v>
      </c>
      <c r="F30" s="53">
        <v>25.2</v>
      </c>
      <c r="G30" s="53">
        <v>-6.6999999999999993</v>
      </c>
      <c r="H30" s="53">
        <v>25.3</v>
      </c>
      <c r="I30" s="53">
        <v>0.10000000000000142</v>
      </c>
      <c r="J30" s="58">
        <v>29.7</v>
      </c>
      <c r="K30" s="14">
        <v>4.3999999999999986</v>
      </c>
    </row>
    <row r="31" spans="1:11" x14ac:dyDescent="0.3">
      <c r="A31" s="92" t="s">
        <v>74</v>
      </c>
      <c r="B31" s="7" t="s">
        <v>108</v>
      </c>
      <c r="C31" s="15">
        <v>85</v>
      </c>
      <c r="D31" s="15">
        <v>77</v>
      </c>
      <c r="E31" s="55">
        <v>-8</v>
      </c>
      <c r="F31" s="15">
        <v>77</v>
      </c>
      <c r="G31" s="55">
        <v>0</v>
      </c>
      <c r="H31" s="15">
        <v>87</v>
      </c>
      <c r="I31" s="55">
        <v>10</v>
      </c>
      <c r="J31" s="56">
        <v>69</v>
      </c>
      <c r="K31" s="57">
        <v>-18</v>
      </c>
    </row>
    <row r="32" spans="1:11" x14ac:dyDescent="0.3">
      <c r="A32" s="92"/>
      <c r="B32" s="7" t="s">
        <v>29</v>
      </c>
      <c r="C32" s="53">
        <v>33.1</v>
      </c>
      <c r="D32" s="53">
        <v>29.8</v>
      </c>
      <c r="E32" s="53">
        <v>-3.3000000000000007</v>
      </c>
      <c r="F32" s="53">
        <v>29.6</v>
      </c>
      <c r="G32" s="53">
        <v>-0.19999999999999929</v>
      </c>
      <c r="H32" s="53">
        <v>33.200000000000003</v>
      </c>
      <c r="I32" s="53">
        <v>3.6000000000000014</v>
      </c>
      <c r="J32" s="58">
        <v>26.1</v>
      </c>
      <c r="K32" s="14">
        <v>-7.1000000000000014</v>
      </c>
    </row>
    <row r="33" spans="1:11" x14ac:dyDescent="0.3">
      <c r="A33" s="92" t="s">
        <v>20</v>
      </c>
      <c r="B33" s="7" t="s">
        <v>108</v>
      </c>
      <c r="C33" s="15">
        <v>7</v>
      </c>
      <c r="D33" s="15">
        <v>10</v>
      </c>
      <c r="E33" s="55">
        <v>3</v>
      </c>
      <c r="F33" s="15">
        <v>5</v>
      </c>
      <c r="G33" s="55">
        <v>-5</v>
      </c>
      <c r="H33" s="15">
        <v>11</v>
      </c>
      <c r="I33" s="55">
        <v>6</v>
      </c>
      <c r="J33" s="56">
        <v>5</v>
      </c>
      <c r="K33" s="57">
        <v>-6</v>
      </c>
    </row>
    <row r="34" spans="1:11" x14ac:dyDescent="0.3">
      <c r="A34" s="92"/>
      <c r="B34" s="7" t="s">
        <v>29</v>
      </c>
      <c r="C34" s="53">
        <v>29.1</v>
      </c>
      <c r="D34" s="53">
        <v>41.8</v>
      </c>
      <c r="E34" s="53">
        <v>12.699999999999996</v>
      </c>
      <c r="F34" s="53">
        <v>21.1</v>
      </c>
      <c r="G34" s="53">
        <v>-20.699999999999996</v>
      </c>
      <c r="H34" s="53">
        <v>47</v>
      </c>
      <c r="I34" s="53">
        <v>25.9</v>
      </c>
      <c r="J34" s="58">
        <v>21.8</v>
      </c>
      <c r="K34" s="14">
        <v>-25.2</v>
      </c>
    </row>
    <row r="35" spans="1:11" x14ac:dyDescent="0.3">
      <c r="A35" s="92" t="s">
        <v>37</v>
      </c>
      <c r="B35" s="7" t="s">
        <v>108</v>
      </c>
      <c r="C35" s="15">
        <v>22</v>
      </c>
      <c r="D35" s="15">
        <v>16</v>
      </c>
      <c r="E35" s="55">
        <v>-6</v>
      </c>
      <c r="F35" s="15">
        <v>19</v>
      </c>
      <c r="G35" s="55">
        <v>3</v>
      </c>
      <c r="H35" s="15">
        <v>22</v>
      </c>
      <c r="I35" s="55">
        <v>3</v>
      </c>
      <c r="J35" s="56">
        <v>13</v>
      </c>
      <c r="K35" s="57">
        <v>-9</v>
      </c>
    </row>
    <row r="36" spans="1:11" x14ac:dyDescent="0.3">
      <c r="A36" s="92"/>
      <c r="B36" s="7" t="s">
        <v>29</v>
      </c>
      <c r="C36" s="53">
        <v>41.4</v>
      </c>
      <c r="D36" s="53">
        <v>30.4</v>
      </c>
      <c r="E36" s="53">
        <v>-11</v>
      </c>
      <c r="F36" s="53">
        <v>36.4</v>
      </c>
      <c r="G36" s="53">
        <v>6</v>
      </c>
      <c r="H36" s="53">
        <v>42.6</v>
      </c>
      <c r="I36" s="53">
        <v>6.2000000000000028</v>
      </c>
      <c r="J36" s="58">
        <v>25.6</v>
      </c>
      <c r="K36" s="14">
        <v>-17</v>
      </c>
    </row>
    <row r="37" spans="1:11" x14ac:dyDescent="0.3">
      <c r="A37" s="92" t="s">
        <v>63</v>
      </c>
      <c r="B37" s="7" t="s">
        <v>108</v>
      </c>
      <c r="C37" s="15">
        <v>7</v>
      </c>
      <c r="D37" s="15">
        <v>10</v>
      </c>
      <c r="E37" s="55">
        <v>3</v>
      </c>
      <c r="F37" s="15">
        <v>6</v>
      </c>
      <c r="G37" s="55">
        <v>-4</v>
      </c>
      <c r="H37" s="15">
        <v>6</v>
      </c>
      <c r="I37" s="55">
        <v>0</v>
      </c>
      <c r="J37" s="56">
        <v>5</v>
      </c>
      <c r="K37" s="57">
        <v>-1</v>
      </c>
    </row>
    <row r="38" spans="1:11" x14ac:dyDescent="0.3">
      <c r="A38" s="92"/>
      <c r="B38" s="7" t="s">
        <v>29</v>
      </c>
      <c r="C38" s="53">
        <v>27</v>
      </c>
      <c r="D38" s="53">
        <v>39</v>
      </c>
      <c r="E38" s="53">
        <v>12</v>
      </c>
      <c r="F38" s="53">
        <v>23.7</v>
      </c>
      <c r="G38" s="53">
        <v>-15.3</v>
      </c>
      <c r="H38" s="53">
        <v>24</v>
      </c>
      <c r="I38" s="53">
        <v>0.30000000000000071</v>
      </c>
      <c r="J38" s="58">
        <v>20.3</v>
      </c>
      <c r="K38" s="14">
        <v>-3.6999999999999993</v>
      </c>
    </row>
    <row r="39" spans="1:11" x14ac:dyDescent="0.3">
      <c r="A39" s="92" t="s">
        <v>31</v>
      </c>
      <c r="B39" s="7" t="s">
        <v>108</v>
      </c>
      <c r="C39" s="15">
        <v>2</v>
      </c>
      <c r="D39" s="15">
        <v>3</v>
      </c>
      <c r="E39" s="55">
        <v>1</v>
      </c>
      <c r="F39" s="15">
        <v>12</v>
      </c>
      <c r="G39" s="55">
        <v>9</v>
      </c>
      <c r="H39" s="15">
        <v>6</v>
      </c>
      <c r="I39" s="55">
        <v>-6</v>
      </c>
      <c r="J39" s="56">
        <v>7</v>
      </c>
      <c r="K39" s="57">
        <v>1</v>
      </c>
    </row>
    <row r="40" spans="1:11" x14ac:dyDescent="0.3">
      <c r="A40" s="92"/>
      <c r="B40" s="7" t="s">
        <v>29</v>
      </c>
      <c r="C40" s="53">
        <v>11.5</v>
      </c>
      <c r="D40" s="53">
        <v>17.399999999999999</v>
      </c>
      <c r="E40" s="53">
        <v>5.8999999999999986</v>
      </c>
      <c r="F40" s="53">
        <v>70.599999999999994</v>
      </c>
      <c r="G40" s="53">
        <v>53.199999999999996</v>
      </c>
      <c r="H40" s="53">
        <v>36</v>
      </c>
      <c r="I40" s="53">
        <v>-34.599999999999994</v>
      </c>
      <c r="J40" s="58">
        <v>42.7</v>
      </c>
      <c r="K40" s="14">
        <v>6.7000000000000028</v>
      </c>
    </row>
    <row r="41" spans="1:11" x14ac:dyDescent="0.3">
      <c r="A41" s="92" t="s">
        <v>96</v>
      </c>
      <c r="B41" s="7" t="s">
        <v>108</v>
      </c>
      <c r="C41" s="15">
        <v>14</v>
      </c>
      <c r="D41" s="15">
        <v>12</v>
      </c>
      <c r="E41" s="55">
        <v>-2</v>
      </c>
      <c r="F41" s="15">
        <v>8</v>
      </c>
      <c r="G41" s="55">
        <v>-4</v>
      </c>
      <c r="H41" s="15">
        <v>15</v>
      </c>
      <c r="I41" s="55">
        <v>7</v>
      </c>
      <c r="J41" s="56">
        <v>8</v>
      </c>
      <c r="K41" s="57">
        <v>-7</v>
      </c>
    </row>
    <row r="42" spans="1:11" x14ac:dyDescent="0.3">
      <c r="A42" s="92"/>
      <c r="B42" s="7" t="s">
        <v>29</v>
      </c>
      <c r="C42" s="53">
        <v>36.4</v>
      </c>
      <c r="D42" s="53">
        <v>31.6</v>
      </c>
      <c r="E42" s="53">
        <v>-4.7999999999999972</v>
      </c>
      <c r="F42" s="53">
        <v>21.4</v>
      </c>
      <c r="G42" s="53">
        <v>-10.200000000000003</v>
      </c>
      <c r="H42" s="53">
        <v>41.1</v>
      </c>
      <c r="I42" s="53">
        <v>19.700000000000003</v>
      </c>
      <c r="J42" s="58">
        <v>22.5</v>
      </c>
      <c r="K42" s="14">
        <v>-18.600000000000001</v>
      </c>
    </row>
    <row r="43" spans="1:11" x14ac:dyDescent="0.3">
      <c r="A43" s="92" t="s">
        <v>36</v>
      </c>
      <c r="B43" s="7" t="s">
        <v>108</v>
      </c>
      <c r="C43" s="15">
        <v>13</v>
      </c>
      <c r="D43" s="15">
        <v>19</v>
      </c>
      <c r="E43" s="55">
        <v>6</v>
      </c>
      <c r="F43" s="15">
        <v>15</v>
      </c>
      <c r="G43" s="55">
        <v>-4</v>
      </c>
      <c r="H43" s="15">
        <v>21</v>
      </c>
      <c r="I43" s="55">
        <v>6</v>
      </c>
      <c r="J43" s="56">
        <v>16</v>
      </c>
      <c r="K43" s="57">
        <v>-5</v>
      </c>
    </row>
    <row r="44" spans="1:11" x14ac:dyDescent="0.3">
      <c r="A44" s="92"/>
      <c r="B44" s="7" t="s">
        <v>29</v>
      </c>
      <c r="C44" s="53">
        <v>30.1</v>
      </c>
      <c r="D44" s="53">
        <v>44.3</v>
      </c>
      <c r="E44" s="53">
        <v>14.199999999999996</v>
      </c>
      <c r="F44" s="53">
        <v>35.200000000000003</v>
      </c>
      <c r="G44" s="53">
        <v>-9.0999999999999943</v>
      </c>
      <c r="H44" s="53">
        <v>49.7</v>
      </c>
      <c r="I44" s="53">
        <v>14.5</v>
      </c>
      <c r="J44" s="58">
        <v>38.200000000000003</v>
      </c>
      <c r="K44" s="14">
        <v>-11.5</v>
      </c>
    </row>
    <row r="45" spans="1:11" x14ac:dyDescent="0.3">
      <c r="A45" s="92" t="s">
        <v>24</v>
      </c>
      <c r="B45" s="7" t="s">
        <v>108</v>
      </c>
      <c r="C45" s="15">
        <v>11</v>
      </c>
      <c r="D45" s="15">
        <v>13</v>
      </c>
      <c r="E45" s="55">
        <v>2</v>
      </c>
      <c r="F45" s="15">
        <v>13</v>
      </c>
      <c r="G45" s="55">
        <v>0</v>
      </c>
      <c r="H45" s="15">
        <v>9</v>
      </c>
      <c r="I45" s="55">
        <v>-4</v>
      </c>
      <c r="J45" s="56">
        <v>13</v>
      </c>
      <c r="K45" s="57">
        <v>4</v>
      </c>
    </row>
    <row r="46" spans="1:11" x14ac:dyDescent="0.3">
      <c r="A46" s="92"/>
      <c r="B46" s="7" t="s">
        <v>29</v>
      </c>
      <c r="C46" s="53">
        <v>32.6</v>
      </c>
      <c r="D46" s="53">
        <v>39.200000000000003</v>
      </c>
      <c r="E46" s="53">
        <v>6.6000000000000014</v>
      </c>
      <c r="F46" s="53">
        <v>40.1</v>
      </c>
      <c r="G46" s="53">
        <v>0.89999999999999858</v>
      </c>
      <c r="H46" s="53">
        <v>28.4</v>
      </c>
      <c r="I46" s="53">
        <v>-11.700000000000003</v>
      </c>
      <c r="J46" s="58">
        <v>42.2</v>
      </c>
      <c r="K46" s="14">
        <v>13.800000000000004</v>
      </c>
    </row>
    <row r="47" spans="1:11" x14ac:dyDescent="0.3">
      <c r="A47" s="92" t="s">
        <v>61</v>
      </c>
      <c r="B47" s="7" t="s">
        <v>108</v>
      </c>
      <c r="C47" s="15">
        <v>8</v>
      </c>
      <c r="D47" s="15">
        <v>15</v>
      </c>
      <c r="E47" s="55">
        <v>7</v>
      </c>
      <c r="F47" s="15">
        <v>12</v>
      </c>
      <c r="G47" s="55">
        <v>-3</v>
      </c>
      <c r="H47" s="15">
        <v>9</v>
      </c>
      <c r="I47" s="55">
        <v>-3</v>
      </c>
      <c r="J47" s="56">
        <v>15</v>
      </c>
      <c r="K47" s="57">
        <v>6</v>
      </c>
    </row>
    <row r="48" spans="1:11" x14ac:dyDescent="0.3">
      <c r="A48" s="92"/>
      <c r="B48" s="7" t="s">
        <v>29</v>
      </c>
      <c r="C48" s="53">
        <v>17.8</v>
      </c>
      <c r="D48" s="53">
        <v>33.6</v>
      </c>
      <c r="E48" s="53">
        <v>15.8</v>
      </c>
      <c r="F48" s="53">
        <v>27.3</v>
      </c>
      <c r="G48" s="53">
        <v>-6.3000000000000007</v>
      </c>
      <c r="H48" s="53">
        <v>20.7</v>
      </c>
      <c r="I48" s="53">
        <v>-6.6000000000000014</v>
      </c>
      <c r="J48" s="58">
        <v>35</v>
      </c>
      <c r="K48" s="14">
        <v>14.3</v>
      </c>
    </row>
    <row r="49" spans="1:11" x14ac:dyDescent="0.3">
      <c r="A49" s="92" t="s">
        <v>60</v>
      </c>
      <c r="B49" s="7" t="s">
        <v>108</v>
      </c>
      <c r="C49" s="15">
        <v>25</v>
      </c>
      <c r="D49" s="15">
        <v>36</v>
      </c>
      <c r="E49" s="55">
        <v>11</v>
      </c>
      <c r="F49" s="15">
        <v>26</v>
      </c>
      <c r="G49" s="55">
        <v>-10</v>
      </c>
      <c r="H49" s="15">
        <v>43</v>
      </c>
      <c r="I49" s="55">
        <v>17</v>
      </c>
      <c r="J49" s="56">
        <v>38</v>
      </c>
      <c r="K49" s="57">
        <v>-5</v>
      </c>
    </row>
    <row r="50" spans="1:11" x14ac:dyDescent="0.3">
      <c r="A50" s="92"/>
      <c r="B50" s="7" t="s">
        <v>29</v>
      </c>
      <c r="C50" s="53">
        <v>20.7</v>
      </c>
      <c r="D50" s="53">
        <v>30.3</v>
      </c>
      <c r="E50" s="53">
        <v>9.6000000000000014</v>
      </c>
      <c r="F50" s="53">
        <v>22.2</v>
      </c>
      <c r="G50" s="53">
        <v>-8.1000000000000014</v>
      </c>
      <c r="H50" s="53">
        <v>37.4</v>
      </c>
      <c r="I50" s="53">
        <v>15.2</v>
      </c>
      <c r="J50" s="58">
        <v>33.5</v>
      </c>
      <c r="K50" s="14">
        <v>-3.8999999999999986</v>
      </c>
    </row>
    <row r="51" spans="1:11" x14ac:dyDescent="0.3">
      <c r="A51" s="92" t="s">
        <v>62</v>
      </c>
      <c r="B51" s="7" t="s">
        <v>108</v>
      </c>
      <c r="C51" s="15">
        <v>9</v>
      </c>
      <c r="D51" s="15">
        <v>21</v>
      </c>
      <c r="E51" s="55">
        <v>12</v>
      </c>
      <c r="F51" s="15">
        <v>23</v>
      </c>
      <c r="G51" s="55">
        <v>2</v>
      </c>
      <c r="H51" s="15">
        <v>15</v>
      </c>
      <c r="I51" s="55">
        <v>-8</v>
      </c>
      <c r="J51" s="56">
        <v>15</v>
      </c>
      <c r="K51" s="57">
        <v>0</v>
      </c>
    </row>
    <row r="52" spans="1:11" x14ac:dyDescent="0.3">
      <c r="A52" s="92"/>
      <c r="B52" s="7" t="s">
        <v>29</v>
      </c>
      <c r="C52" s="53">
        <v>19</v>
      </c>
      <c r="D52" s="53">
        <v>41.2</v>
      </c>
      <c r="E52" s="53">
        <v>22.200000000000003</v>
      </c>
      <c r="F52" s="53">
        <v>42.7</v>
      </c>
      <c r="G52" s="53">
        <v>1.5</v>
      </c>
      <c r="H52" s="53">
        <v>27.3</v>
      </c>
      <c r="I52" s="53">
        <v>-15.400000000000002</v>
      </c>
      <c r="J52" s="58">
        <v>27</v>
      </c>
      <c r="K52" s="14">
        <v>-0.30000000000000071</v>
      </c>
    </row>
    <row r="53" spans="1:11" x14ac:dyDescent="0.3">
      <c r="A53" s="92" t="s">
        <v>86</v>
      </c>
      <c r="B53" s="7" t="s">
        <v>108</v>
      </c>
      <c r="C53" s="15">
        <v>9</v>
      </c>
      <c r="D53" s="15">
        <v>7</v>
      </c>
      <c r="E53" s="55">
        <v>-2</v>
      </c>
      <c r="F53" s="15">
        <v>12</v>
      </c>
      <c r="G53" s="55">
        <v>5</v>
      </c>
      <c r="H53" s="15">
        <v>7</v>
      </c>
      <c r="I53" s="55">
        <v>-5</v>
      </c>
      <c r="J53" s="56">
        <v>7</v>
      </c>
      <c r="K53" s="57">
        <v>0</v>
      </c>
    </row>
    <row r="54" spans="1:11" x14ac:dyDescent="0.3">
      <c r="A54" s="92"/>
      <c r="B54" s="7" t="s">
        <v>29</v>
      </c>
      <c r="C54" s="53">
        <v>27.2</v>
      </c>
      <c r="D54" s="53">
        <v>21.4</v>
      </c>
      <c r="E54" s="53">
        <v>-5.8000000000000007</v>
      </c>
      <c r="F54" s="53">
        <v>37.299999999999997</v>
      </c>
      <c r="G54" s="53">
        <v>15.899999999999999</v>
      </c>
      <c r="H54" s="53">
        <v>22.2</v>
      </c>
      <c r="I54" s="53">
        <v>-15.099999999999998</v>
      </c>
      <c r="J54" s="58">
        <v>22.7</v>
      </c>
      <c r="K54" s="14">
        <v>0.5</v>
      </c>
    </row>
    <row r="55" spans="1:11" x14ac:dyDescent="0.3">
      <c r="A55" s="92" t="s">
        <v>22</v>
      </c>
      <c r="B55" s="7" t="s">
        <v>108</v>
      </c>
      <c r="C55" s="15">
        <v>13</v>
      </c>
      <c r="D55" s="15">
        <v>11</v>
      </c>
      <c r="E55" s="55">
        <v>-2</v>
      </c>
      <c r="F55" s="15">
        <v>19</v>
      </c>
      <c r="G55" s="55">
        <v>8</v>
      </c>
      <c r="H55" s="15">
        <v>11</v>
      </c>
      <c r="I55" s="55">
        <v>-8</v>
      </c>
      <c r="J55" s="56">
        <v>20</v>
      </c>
      <c r="K55" s="57">
        <v>9</v>
      </c>
    </row>
    <row r="56" spans="1:11" x14ac:dyDescent="0.3">
      <c r="A56" s="92"/>
      <c r="B56" s="7" t="s">
        <v>29</v>
      </c>
      <c r="C56" s="53">
        <v>25.5</v>
      </c>
      <c r="D56" s="53">
        <v>21.9</v>
      </c>
      <c r="E56" s="53">
        <v>-3.6000000000000014</v>
      </c>
      <c r="F56" s="53">
        <v>38.5</v>
      </c>
      <c r="G56" s="53">
        <v>16.600000000000001</v>
      </c>
      <c r="H56" s="53">
        <v>22.6</v>
      </c>
      <c r="I56" s="53">
        <v>-15.899999999999999</v>
      </c>
      <c r="J56" s="58">
        <v>41.6</v>
      </c>
      <c r="K56" s="14">
        <v>19</v>
      </c>
    </row>
    <row r="57" spans="1:11" x14ac:dyDescent="0.3">
      <c r="A57" s="92" t="s">
        <v>58</v>
      </c>
      <c r="B57" s="7" t="s">
        <v>108</v>
      </c>
      <c r="C57" s="15">
        <v>0</v>
      </c>
      <c r="D57" s="15">
        <v>2</v>
      </c>
      <c r="E57" s="55">
        <v>2</v>
      </c>
      <c r="F57" s="15">
        <v>2</v>
      </c>
      <c r="G57" s="55">
        <v>0</v>
      </c>
      <c r="H57" s="15">
        <v>2</v>
      </c>
      <c r="I57" s="55">
        <v>0</v>
      </c>
      <c r="J57" s="56">
        <v>0</v>
      </c>
      <c r="K57" s="57">
        <v>-2</v>
      </c>
    </row>
    <row r="58" spans="1:11" x14ac:dyDescent="0.3">
      <c r="A58" s="92"/>
      <c r="B58" s="7" t="s">
        <v>29</v>
      </c>
      <c r="C58" s="53">
        <v>0</v>
      </c>
      <c r="D58" s="53">
        <v>20.6</v>
      </c>
      <c r="E58" s="53">
        <v>20.6</v>
      </c>
      <c r="F58" s="53">
        <v>20.9</v>
      </c>
      <c r="G58" s="53">
        <v>0.29999999999999716</v>
      </c>
      <c r="H58" s="53">
        <v>21.8</v>
      </c>
      <c r="I58" s="53">
        <v>0.90000000000000213</v>
      </c>
      <c r="J58" s="58" t="s">
        <v>102</v>
      </c>
      <c r="K58" s="14" t="s">
        <v>102</v>
      </c>
    </row>
  </sheetData>
  <mergeCells count="34">
    <mergeCell ref="H3:I3"/>
    <mergeCell ref="J3:K3"/>
    <mergeCell ref="A1:K1"/>
    <mergeCell ref="A2:K2"/>
    <mergeCell ref="A47:A48"/>
    <mergeCell ref="A35:A36"/>
    <mergeCell ref="A37:A38"/>
    <mergeCell ref="A39:A40"/>
    <mergeCell ref="A41:A42"/>
    <mergeCell ref="A43:A44"/>
    <mergeCell ref="A45:A46"/>
    <mergeCell ref="A23:A24"/>
    <mergeCell ref="A25:A26"/>
    <mergeCell ref="A27:A28"/>
    <mergeCell ref="A29:A30"/>
    <mergeCell ref="A31:A32"/>
    <mergeCell ref="A49:A50"/>
    <mergeCell ref="A51:A52"/>
    <mergeCell ref="A53:A54"/>
    <mergeCell ref="A55:A56"/>
    <mergeCell ref="A57:A58"/>
    <mergeCell ref="A33:A34"/>
    <mergeCell ref="A11:A12"/>
    <mergeCell ref="A13:A14"/>
    <mergeCell ref="A15:A16"/>
    <mergeCell ref="A17:A18"/>
    <mergeCell ref="A19:A20"/>
    <mergeCell ref="A21:A22"/>
    <mergeCell ref="F3:G3"/>
    <mergeCell ref="A5:A6"/>
    <mergeCell ref="A7:A8"/>
    <mergeCell ref="A9:A10"/>
    <mergeCell ref="A3:B4"/>
    <mergeCell ref="D3:E3"/>
  </mergeCells>
  <phoneticPr fontId="17" type="noConversion"/>
  <pageMargins left="0.69972223043441772" right="0.69972223043441772" top="0.75" bottom="0.75" header="0.30000001192092896" footer="0.30000001192092896"/>
  <pageSetup paperSize="9" scale="63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K17"/>
  <sheetViews>
    <sheetView zoomScaleNormal="100" zoomScaleSheetLayoutView="75" workbookViewId="0">
      <selection activeCell="P15" sqref="P15"/>
    </sheetView>
  </sheetViews>
  <sheetFormatPr defaultColWidth="8.75" defaultRowHeight="16.5" x14ac:dyDescent="0.3"/>
  <cols>
    <col min="1" max="1" width="8.75" style="73"/>
    <col min="2" max="9" width="12.125" style="73" customWidth="1"/>
    <col min="10" max="11" width="11.375" style="73" customWidth="1"/>
    <col min="12" max="16384" width="8.75" style="73"/>
  </cols>
  <sheetData>
    <row r="1" spans="1:11" ht="34.15" customHeight="1" x14ac:dyDescent="0.3">
      <c r="A1" s="94" t="s">
        <v>3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21" customHeight="1" x14ac:dyDescent="0.3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x14ac:dyDescent="0.3">
      <c r="A3" s="96" t="s">
        <v>28</v>
      </c>
      <c r="B3" s="98" t="s">
        <v>138</v>
      </c>
      <c r="C3" s="99"/>
      <c r="D3" s="98" t="s">
        <v>116</v>
      </c>
      <c r="E3" s="99"/>
      <c r="F3" s="98" t="s">
        <v>110</v>
      </c>
      <c r="G3" s="99"/>
      <c r="H3" s="98" t="s">
        <v>121</v>
      </c>
      <c r="I3" s="99"/>
      <c r="J3" s="98" t="s">
        <v>134</v>
      </c>
      <c r="K3" s="99"/>
    </row>
    <row r="4" spans="1:11" x14ac:dyDescent="0.3">
      <c r="A4" s="97"/>
      <c r="B4" s="74" t="s">
        <v>133</v>
      </c>
      <c r="C4" s="74" t="s">
        <v>103</v>
      </c>
      <c r="D4" s="74" t="s">
        <v>133</v>
      </c>
      <c r="E4" s="74" t="s">
        <v>103</v>
      </c>
      <c r="F4" s="74" t="s">
        <v>133</v>
      </c>
      <c r="G4" s="74" t="s">
        <v>103</v>
      </c>
      <c r="H4" s="74" t="s">
        <v>133</v>
      </c>
      <c r="I4" s="74" t="s">
        <v>103</v>
      </c>
      <c r="J4" s="74" t="s">
        <v>133</v>
      </c>
      <c r="K4" s="74" t="s">
        <v>103</v>
      </c>
    </row>
    <row r="5" spans="1:11" x14ac:dyDescent="0.3">
      <c r="A5" s="74" t="s">
        <v>64</v>
      </c>
      <c r="B5" s="75">
        <v>55</v>
      </c>
      <c r="C5" s="75">
        <v>7.9</v>
      </c>
      <c r="D5" s="75">
        <v>63</v>
      </c>
      <c r="E5" s="76">
        <v>8</v>
      </c>
      <c r="F5" s="75">
        <v>58</v>
      </c>
      <c r="G5" s="76">
        <v>7.4</v>
      </c>
      <c r="H5" s="75">
        <v>57</v>
      </c>
      <c r="I5" s="76">
        <v>7.6</v>
      </c>
      <c r="J5" s="75">
        <v>56</v>
      </c>
      <c r="K5" s="76">
        <v>7.4</v>
      </c>
    </row>
    <row r="6" spans="1:11" x14ac:dyDescent="0.3">
      <c r="A6" s="74" t="s">
        <v>40</v>
      </c>
      <c r="B6" s="75">
        <v>46</v>
      </c>
      <c r="C6" s="75">
        <v>6.6</v>
      </c>
      <c r="D6" s="75">
        <v>64</v>
      </c>
      <c r="E6" s="75">
        <v>8.1</v>
      </c>
      <c r="F6" s="75">
        <v>49</v>
      </c>
      <c r="G6" s="75">
        <v>6.3</v>
      </c>
      <c r="H6" s="75">
        <v>63</v>
      </c>
      <c r="I6" s="75">
        <v>8.4</v>
      </c>
      <c r="J6" s="75">
        <v>77</v>
      </c>
      <c r="K6" s="75">
        <v>10.1</v>
      </c>
    </row>
    <row r="7" spans="1:11" x14ac:dyDescent="0.3">
      <c r="A7" s="74" t="s">
        <v>54</v>
      </c>
      <c r="B7" s="75">
        <v>50</v>
      </c>
      <c r="C7" s="75">
        <v>7.2</v>
      </c>
      <c r="D7" s="75">
        <v>74</v>
      </c>
      <c r="E7" s="75">
        <v>9.4</v>
      </c>
      <c r="F7" s="75">
        <v>69</v>
      </c>
      <c r="G7" s="75">
        <v>8.8000000000000007</v>
      </c>
      <c r="H7" s="75">
        <v>62</v>
      </c>
      <c r="I7" s="75">
        <v>8.1999999999999993</v>
      </c>
      <c r="J7" s="75">
        <v>60</v>
      </c>
      <c r="K7" s="75">
        <v>7.9</v>
      </c>
    </row>
    <row r="8" spans="1:11" x14ac:dyDescent="0.3">
      <c r="A8" s="74" t="s">
        <v>42</v>
      </c>
      <c r="B8" s="75">
        <v>76</v>
      </c>
      <c r="C8" s="76">
        <v>10.9</v>
      </c>
      <c r="D8" s="75">
        <v>60</v>
      </c>
      <c r="E8" s="76">
        <v>7.6</v>
      </c>
      <c r="F8" s="75">
        <v>61</v>
      </c>
      <c r="G8" s="76">
        <v>7.8</v>
      </c>
      <c r="H8" s="75">
        <v>54</v>
      </c>
      <c r="I8" s="76">
        <v>7.2</v>
      </c>
      <c r="J8" s="75">
        <v>76</v>
      </c>
      <c r="K8" s="76">
        <v>10</v>
      </c>
    </row>
    <row r="9" spans="1:11" x14ac:dyDescent="0.3">
      <c r="A9" s="74" t="s">
        <v>46</v>
      </c>
      <c r="B9" s="75">
        <v>63</v>
      </c>
      <c r="C9" s="76">
        <v>9.1</v>
      </c>
      <c r="D9" s="75">
        <v>59</v>
      </c>
      <c r="E9" s="76">
        <v>7.5</v>
      </c>
      <c r="F9" s="75">
        <v>80</v>
      </c>
      <c r="G9" s="76">
        <v>10.199999999999999</v>
      </c>
      <c r="H9" s="75">
        <v>83</v>
      </c>
      <c r="I9" s="76">
        <v>11</v>
      </c>
      <c r="J9" s="75">
        <v>60</v>
      </c>
      <c r="K9" s="76">
        <v>7.9</v>
      </c>
    </row>
    <row r="10" spans="1:11" x14ac:dyDescent="0.3">
      <c r="A10" s="74" t="s">
        <v>45</v>
      </c>
      <c r="B10" s="75">
        <v>65</v>
      </c>
      <c r="C10" s="75">
        <v>9.3000000000000007</v>
      </c>
      <c r="D10" s="75">
        <v>77</v>
      </c>
      <c r="E10" s="75">
        <v>9.6999999999999993</v>
      </c>
      <c r="F10" s="75">
        <v>56</v>
      </c>
      <c r="G10" s="75">
        <v>7.2</v>
      </c>
      <c r="H10" s="75">
        <v>70</v>
      </c>
      <c r="I10" s="75">
        <v>9.3000000000000007</v>
      </c>
      <c r="J10" s="75">
        <v>71</v>
      </c>
      <c r="K10" s="75">
        <v>9.3000000000000007</v>
      </c>
    </row>
    <row r="11" spans="1:11" x14ac:dyDescent="0.3">
      <c r="A11" s="74" t="s">
        <v>73</v>
      </c>
      <c r="B11" s="75">
        <v>49</v>
      </c>
      <c r="C11" s="76">
        <v>7</v>
      </c>
      <c r="D11" s="75">
        <v>64</v>
      </c>
      <c r="E11" s="76">
        <v>8.1</v>
      </c>
      <c r="F11" s="75">
        <v>88</v>
      </c>
      <c r="G11" s="76">
        <v>11.3</v>
      </c>
      <c r="H11" s="75">
        <v>70</v>
      </c>
      <c r="I11" s="76">
        <v>9.3000000000000007</v>
      </c>
      <c r="J11" s="75">
        <v>60</v>
      </c>
      <c r="K11" s="76">
        <v>7.9</v>
      </c>
    </row>
    <row r="12" spans="1:11" x14ac:dyDescent="0.3">
      <c r="A12" s="74" t="s">
        <v>44</v>
      </c>
      <c r="B12" s="75">
        <v>66</v>
      </c>
      <c r="C12" s="75">
        <v>9.5</v>
      </c>
      <c r="D12" s="75">
        <v>64</v>
      </c>
      <c r="E12" s="75">
        <v>8.1</v>
      </c>
      <c r="F12" s="75">
        <v>72</v>
      </c>
      <c r="G12" s="75">
        <v>9.1999999999999993</v>
      </c>
      <c r="H12" s="75">
        <v>63</v>
      </c>
      <c r="I12" s="75">
        <v>8.4</v>
      </c>
      <c r="J12" s="75">
        <v>67</v>
      </c>
      <c r="K12" s="75">
        <v>8.8000000000000007</v>
      </c>
    </row>
    <row r="13" spans="1:11" x14ac:dyDescent="0.3">
      <c r="A13" s="74" t="s">
        <v>35</v>
      </c>
      <c r="B13" s="75">
        <v>57</v>
      </c>
      <c r="C13" s="76">
        <v>8.1999999999999993</v>
      </c>
      <c r="D13" s="75">
        <v>81</v>
      </c>
      <c r="E13" s="76">
        <v>10.3</v>
      </c>
      <c r="F13" s="75">
        <v>62</v>
      </c>
      <c r="G13" s="76">
        <v>7.9</v>
      </c>
      <c r="H13" s="75">
        <v>65</v>
      </c>
      <c r="I13" s="76">
        <v>8.6</v>
      </c>
      <c r="J13" s="75">
        <v>61</v>
      </c>
      <c r="K13" s="76">
        <v>8</v>
      </c>
    </row>
    <row r="14" spans="1:11" x14ac:dyDescent="0.3">
      <c r="A14" s="74" t="s">
        <v>30</v>
      </c>
      <c r="B14" s="75">
        <v>68</v>
      </c>
      <c r="C14" s="75">
        <v>9.8000000000000007</v>
      </c>
      <c r="D14" s="75">
        <v>69</v>
      </c>
      <c r="E14" s="75">
        <v>8.6999999999999993</v>
      </c>
      <c r="F14" s="75">
        <v>58</v>
      </c>
      <c r="G14" s="75">
        <v>7.4</v>
      </c>
      <c r="H14" s="75">
        <v>59</v>
      </c>
      <c r="I14" s="75">
        <v>7.8</v>
      </c>
      <c r="J14" s="75">
        <v>63</v>
      </c>
      <c r="K14" s="75">
        <v>8.3000000000000007</v>
      </c>
    </row>
    <row r="15" spans="1:11" x14ac:dyDescent="0.3">
      <c r="A15" s="74" t="s">
        <v>59</v>
      </c>
      <c r="B15" s="75">
        <v>48</v>
      </c>
      <c r="C15" s="75">
        <v>6.9</v>
      </c>
      <c r="D15" s="75">
        <v>66</v>
      </c>
      <c r="E15" s="75">
        <v>8.4</v>
      </c>
      <c r="F15" s="75">
        <v>54</v>
      </c>
      <c r="G15" s="75">
        <v>6.9</v>
      </c>
      <c r="H15" s="75">
        <v>61</v>
      </c>
      <c r="I15" s="75">
        <v>8.1</v>
      </c>
      <c r="J15" s="75">
        <v>51</v>
      </c>
      <c r="K15" s="75">
        <v>6.7</v>
      </c>
    </row>
    <row r="16" spans="1:11" x14ac:dyDescent="0.3">
      <c r="A16" s="74" t="s">
        <v>53</v>
      </c>
      <c r="B16" s="75">
        <v>53</v>
      </c>
      <c r="C16" s="75">
        <v>7.6</v>
      </c>
      <c r="D16" s="75">
        <v>49</v>
      </c>
      <c r="E16" s="75">
        <v>6.2</v>
      </c>
      <c r="F16" s="75">
        <v>74</v>
      </c>
      <c r="G16" s="75">
        <v>9.5</v>
      </c>
      <c r="H16" s="75">
        <v>47</v>
      </c>
      <c r="I16" s="75">
        <v>6.2</v>
      </c>
      <c r="J16" s="75">
        <v>58</v>
      </c>
      <c r="K16" s="75">
        <v>7.6</v>
      </c>
    </row>
    <row r="17" spans="1:11" x14ac:dyDescent="0.3">
      <c r="A17" s="79" t="s">
        <v>106</v>
      </c>
      <c r="B17" s="78">
        <v>696</v>
      </c>
      <c r="C17" s="78">
        <v>100</v>
      </c>
      <c r="D17" s="78">
        <v>790</v>
      </c>
      <c r="E17" s="78">
        <v>100.10000000000001</v>
      </c>
      <c r="F17" s="78">
        <v>781</v>
      </c>
      <c r="G17" s="78">
        <v>99.90000000000002</v>
      </c>
      <c r="H17" s="78">
        <v>754</v>
      </c>
      <c r="I17" s="78">
        <v>100.1</v>
      </c>
      <c r="J17" s="78">
        <v>760</v>
      </c>
      <c r="K17" s="78">
        <v>99.899999999999991</v>
      </c>
    </row>
  </sheetData>
  <mergeCells count="8">
    <mergeCell ref="A1:K1"/>
    <mergeCell ref="A2:K2"/>
    <mergeCell ref="A3:A4"/>
    <mergeCell ref="B3:C3"/>
    <mergeCell ref="D3:E3"/>
    <mergeCell ref="F3:G3"/>
    <mergeCell ref="H3:I3"/>
    <mergeCell ref="J3:K3"/>
  </mergeCells>
  <phoneticPr fontId="17" type="noConversion"/>
  <pageMargins left="0.74805557727813721" right="0.74805557727813721" top="0.98430556058883667" bottom="0.98430556058883667" header="0.51138889789581299" footer="0.51138889789581299"/>
  <pageSetup paperSize="9" scale="96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G34"/>
  <sheetViews>
    <sheetView zoomScaleNormal="100" zoomScaleSheetLayoutView="75" workbookViewId="0">
      <selection activeCell="K20" sqref="K20"/>
    </sheetView>
  </sheetViews>
  <sheetFormatPr defaultColWidth="8.75" defaultRowHeight="16.5" x14ac:dyDescent="0.3"/>
  <cols>
    <col min="1" max="7" width="11.375" customWidth="1"/>
  </cols>
  <sheetData>
    <row r="1" spans="1:7" ht="37.9" customHeight="1" x14ac:dyDescent="0.3">
      <c r="A1" s="91" t="s">
        <v>10</v>
      </c>
      <c r="B1" s="91"/>
      <c r="C1" s="91"/>
      <c r="D1" s="91"/>
      <c r="E1" s="91"/>
      <c r="F1" s="91"/>
      <c r="G1" s="91"/>
    </row>
    <row r="2" spans="1:7" x14ac:dyDescent="0.3">
      <c r="A2" s="93" t="s">
        <v>142</v>
      </c>
      <c r="B2" s="93"/>
      <c r="C2" s="93"/>
      <c r="D2" s="93"/>
      <c r="E2" s="93"/>
      <c r="F2" s="93"/>
      <c r="G2" s="93"/>
    </row>
    <row r="3" spans="1:7" x14ac:dyDescent="0.3">
      <c r="A3" s="92" t="s">
        <v>28</v>
      </c>
      <c r="B3" s="92"/>
      <c r="C3" s="7" t="s">
        <v>138</v>
      </c>
      <c r="D3" s="7" t="s">
        <v>116</v>
      </c>
      <c r="E3" s="7" t="s">
        <v>110</v>
      </c>
      <c r="F3" s="7" t="s">
        <v>121</v>
      </c>
      <c r="G3" s="7" t="s">
        <v>134</v>
      </c>
    </row>
    <row r="4" spans="1:7" x14ac:dyDescent="0.3">
      <c r="A4" s="100" t="s">
        <v>112</v>
      </c>
      <c r="B4" s="7" t="s">
        <v>108</v>
      </c>
      <c r="C4" s="15">
        <v>0</v>
      </c>
      <c r="D4" s="15">
        <v>0</v>
      </c>
      <c r="E4" s="15">
        <v>0</v>
      </c>
      <c r="F4" s="15">
        <v>0</v>
      </c>
      <c r="G4" s="15">
        <v>0</v>
      </c>
    </row>
    <row r="5" spans="1:7" x14ac:dyDescent="0.3">
      <c r="A5" s="101"/>
      <c r="B5" s="7" t="s">
        <v>29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</row>
    <row r="6" spans="1:7" x14ac:dyDescent="0.3">
      <c r="A6" s="102"/>
      <c r="B6" s="7" t="s">
        <v>103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</row>
    <row r="7" spans="1:7" x14ac:dyDescent="0.3">
      <c r="A7" s="100" t="s">
        <v>41</v>
      </c>
      <c r="B7" s="7" t="s">
        <v>108</v>
      </c>
      <c r="C7" s="15">
        <v>13</v>
      </c>
      <c r="D7" s="15">
        <v>21</v>
      </c>
      <c r="E7" s="15">
        <v>16</v>
      </c>
      <c r="F7" s="15">
        <v>12</v>
      </c>
      <c r="G7" s="15">
        <v>19</v>
      </c>
    </row>
    <row r="8" spans="1:7" x14ac:dyDescent="0.3">
      <c r="A8" s="101"/>
      <c r="B8" s="7" t="s">
        <v>29</v>
      </c>
      <c r="C8" s="15">
        <v>5</v>
      </c>
      <c r="D8" s="15">
        <v>8.4</v>
      </c>
      <c r="E8" s="15">
        <v>6.7</v>
      </c>
      <c r="F8" s="15">
        <v>5.2</v>
      </c>
      <c r="G8" s="15">
        <v>8.5</v>
      </c>
    </row>
    <row r="9" spans="1:7" x14ac:dyDescent="0.3">
      <c r="A9" s="102"/>
      <c r="B9" s="7" t="s">
        <v>103</v>
      </c>
      <c r="C9" s="15">
        <v>1.9</v>
      </c>
      <c r="D9" s="15">
        <v>2.7</v>
      </c>
      <c r="E9" s="15">
        <v>2</v>
      </c>
      <c r="F9" s="15">
        <v>1.6</v>
      </c>
      <c r="G9" s="15">
        <v>2.5</v>
      </c>
    </row>
    <row r="10" spans="1:7" x14ac:dyDescent="0.3">
      <c r="A10" s="100" t="s">
        <v>21</v>
      </c>
      <c r="B10" s="7" t="s">
        <v>108</v>
      </c>
      <c r="C10" s="15">
        <v>60</v>
      </c>
      <c r="D10" s="15">
        <v>52</v>
      </c>
      <c r="E10" s="15">
        <v>64</v>
      </c>
      <c r="F10" s="15">
        <v>63</v>
      </c>
      <c r="G10" s="15">
        <v>73</v>
      </c>
    </row>
    <row r="11" spans="1:7" x14ac:dyDescent="0.3">
      <c r="A11" s="101"/>
      <c r="B11" s="7" t="s">
        <v>29</v>
      </c>
      <c r="C11" s="15">
        <v>19.600000000000001</v>
      </c>
      <c r="D11" s="15">
        <v>17.2</v>
      </c>
      <c r="E11" s="15">
        <v>21.6</v>
      </c>
      <c r="F11" s="15">
        <v>21.8</v>
      </c>
      <c r="G11" s="15">
        <v>26.1</v>
      </c>
    </row>
    <row r="12" spans="1:7" x14ac:dyDescent="0.3">
      <c r="A12" s="102"/>
      <c r="B12" s="7" t="s">
        <v>103</v>
      </c>
      <c r="C12" s="15">
        <v>8.6</v>
      </c>
      <c r="D12" s="15">
        <v>6.6</v>
      </c>
      <c r="E12" s="15">
        <v>8.1999999999999993</v>
      </c>
      <c r="F12" s="15">
        <v>8.4</v>
      </c>
      <c r="G12" s="15">
        <v>9.6</v>
      </c>
    </row>
    <row r="13" spans="1:7" x14ac:dyDescent="0.3">
      <c r="A13" s="100" t="s">
        <v>38</v>
      </c>
      <c r="B13" s="7" t="s">
        <v>108</v>
      </c>
      <c r="C13" s="15">
        <v>85</v>
      </c>
      <c r="D13" s="15">
        <v>96</v>
      </c>
      <c r="E13" s="15">
        <v>91</v>
      </c>
      <c r="F13" s="15">
        <v>85</v>
      </c>
      <c r="G13" s="15">
        <v>103</v>
      </c>
    </row>
    <row r="14" spans="1:7" x14ac:dyDescent="0.3">
      <c r="A14" s="101"/>
      <c r="B14" s="7" t="s">
        <v>29</v>
      </c>
      <c r="C14" s="15">
        <v>25.6</v>
      </c>
      <c r="D14" s="15">
        <v>29.8</v>
      </c>
      <c r="E14" s="15">
        <v>29.3</v>
      </c>
      <c r="F14" s="15">
        <v>28.6</v>
      </c>
      <c r="G14" s="15">
        <v>36.299999999999997</v>
      </c>
    </row>
    <row r="15" spans="1:7" x14ac:dyDescent="0.3">
      <c r="A15" s="102"/>
      <c r="B15" s="7" t="s">
        <v>103</v>
      </c>
      <c r="C15" s="15">
        <v>12.2</v>
      </c>
      <c r="D15" s="15">
        <v>12.2</v>
      </c>
      <c r="E15" s="15">
        <v>11.7</v>
      </c>
      <c r="F15" s="15">
        <v>11.3</v>
      </c>
      <c r="G15" s="15">
        <v>13.6</v>
      </c>
    </row>
    <row r="16" spans="1:7" x14ac:dyDescent="0.3">
      <c r="A16" s="100" t="s">
        <v>34</v>
      </c>
      <c r="B16" s="7" t="s">
        <v>108</v>
      </c>
      <c r="C16" s="15">
        <v>117</v>
      </c>
      <c r="D16" s="15">
        <v>144</v>
      </c>
      <c r="E16" s="15">
        <v>139</v>
      </c>
      <c r="F16" s="15">
        <v>137</v>
      </c>
      <c r="G16" s="15">
        <v>120</v>
      </c>
    </row>
    <row r="17" spans="1:7" x14ac:dyDescent="0.3">
      <c r="A17" s="101"/>
      <c r="B17" s="7" t="s">
        <v>29</v>
      </c>
      <c r="C17" s="15">
        <v>28.3</v>
      </c>
      <c r="D17" s="15">
        <v>35.700000000000003</v>
      </c>
      <c r="E17" s="15">
        <v>35.5</v>
      </c>
      <c r="F17" s="15">
        <v>35.700000000000003</v>
      </c>
      <c r="G17" s="15">
        <v>31.8</v>
      </c>
    </row>
    <row r="18" spans="1:7" x14ac:dyDescent="0.3">
      <c r="A18" s="102"/>
      <c r="B18" s="7" t="s">
        <v>103</v>
      </c>
      <c r="C18" s="15">
        <v>16.8</v>
      </c>
      <c r="D18" s="15">
        <v>18.2</v>
      </c>
      <c r="E18" s="15">
        <v>17.8</v>
      </c>
      <c r="F18" s="15">
        <v>18.2</v>
      </c>
      <c r="G18" s="15">
        <v>15.8</v>
      </c>
    </row>
    <row r="19" spans="1:7" x14ac:dyDescent="0.3">
      <c r="A19" s="100" t="s">
        <v>56</v>
      </c>
      <c r="B19" s="7" t="s">
        <v>108</v>
      </c>
      <c r="C19" s="15">
        <v>156</v>
      </c>
      <c r="D19" s="15">
        <v>191</v>
      </c>
      <c r="E19" s="15">
        <v>168</v>
      </c>
      <c r="F19" s="15">
        <v>147</v>
      </c>
      <c r="G19" s="15">
        <v>147</v>
      </c>
    </row>
    <row r="20" spans="1:7" x14ac:dyDescent="0.3">
      <c r="A20" s="101"/>
      <c r="B20" s="7" t="s">
        <v>29</v>
      </c>
      <c r="C20" s="15">
        <v>34.200000000000003</v>
      </c>
      <c r="D20" s="15">
        <v>41.5</v>
      </c>
      <c r="E20" s="15">
        <v>36.4</v>
      </c>
      <c r="F20" s="15">
        <v>32.1</v>
      </c>
      <c r="G20" s="15">
        <v>32.4</v>
      </c>
    </row>
    <row r="21" spans="1:7" x14ac:dyDescent="0.3">
      <c r="A21" s="102"/>
      <c r="B21" s="7" t="s">
        <v>103</v>
      </c>
      <c r="C21" s="15">
        <v>22.4</v>
      </c>
      <c r="D21" s="15">
        <v>24.2</v>
      </c>
      <c r="E21" s="15">
        <v>21.5</v>
      </c>
      <c r="F21" s="15">
        <v>19.5</v>
      </c>
      <c r="G21" s="15">
        <v>19.3</v>
      </c>
    </row>
    <row r="22" spans="1:7" x14ac:dyDescent="0.3">
      <c r="A22" s="100" t="s">
        <v>33</v>
      </c>
      <c r="B22" s="7" t="s">
        <v>108</v>
      </c>
      <c r="C22" s="15">
        <v>94</v>
      </c>
      <c r="D22" s="15">
        <v>112</v>
      </c>
      <c r="E22" s="15">
        <v>116</v>
      </c>
      <c r="F22" s="15">
        <v>134</v>
      </c>
      <c r="G22" s="15">
        <v>115</v>
      </c>
    </row>
    <row r="23" spans="1:7" x14ac:dyDescent="0.3">
      <c r="A23" s="101"/>
      <c r="B23" s="7" t="s">
        <v>29</v>
      </c>
      <c r="C23" s="15">
        <v>27.5</v>
      </c>
      <c r="D23" s="15">
        <v>31.5</v>
      </c>
      <c r="E23" s="15">
        <v>31.1</v>
      </c>
      <c r="F23" s="15">
        <v>33.9</v>
      </c>
      <c r="G23" s="15">
        <v>27.5</v>
      </c>
    </row>
    <row r="24" spans="1:7" x14ac:dyDescent="0.3">
      <c r="A24" s="102"/>
      <c r="B24" s="7" t="s">
        <v>103</v>
      </c>
      <c r="C24" s="15">
        <v>13.5</v>
      </c>
      <c r="D24" s="15">
        <v>14.2</v>
      </c>
      <c r="E24" s="15">
        <v>14.9</v>
      </c>
      <c r="F24" s="15">
        <v>17.8</v>
      </c>
      <c r="G24" s="15">
        <v>15.1</v>
      </c>
    </row>
    <row r="25" spans="1:7" x14ac:dyDescent="0.3">
      <c r="A25" s="100" t="s">
        <v>93</v>
      </c>
      <c r="B25" s="7" t="s">
        <v>108</v>
      </c>
      <c r="C25" s="15">
        <v>94</v>
      </c>
      <c r="D25" s="15">
        <v>110</v>
      </c>
      <c r="E25" s="15">
        <v>103</v>
      </c>
      <c r="F25" s="15">
        <v>92</v>
      </c>
      <c r="G25" s="15">
        <v>107</v>
      </c>
    </row>
    <row r="26" spans="1:7" x14ac:dyDescent="0.3">
      <c r="A26" s="101"/>
      <c r="B26" s="7" t="s">
        <v>29</v>
      </c>
      <c r="C26" s="15">
        <v>41.5</v>
      </c>
      <c r="D26" s="15">
        <v>47.5</v>
      </c>
      <c r="E26" s="15">
        <v>43.8</v>
      </c>
      <c r="F26" s="15">
        <v>38.6</v>
      </c>
      <c r="G26" s="15">
        <v>44.3</v>
      </c>
    </row>
    <row r="27" spans="1:7" x14ac:dyDescent="0.3">
      <c r="A27" s="102"/>
      <c r="B27" s="7" t="s">
        <v>103</v>
      </c>
      <c r="C27" s="15">
        <v>13.5</v>
      </c>
      <c r="D27" s="15">
        <v>13.9</v>
      </c>
      <c r="E27" s="15">
        <v>13.2</v>
      </c>
      <c r="F27" s="15">
        <v>12.2</v>
      </c>
      <c r="G27" s="15">
        <v>14.1</v>
      </c>
    </row>
    <row r="28" spans="1:7" x14ac:dyDescent="0.3">
      <c r="A28" s="100" t="s">
        <v>113</v>
      </c>
      <c r="B28" s="7" t="s">
        <v>108</v>
      </c>
      <c r="C28" s="15">
        <v>76</v>
      </c>
      <c r="D28" s="15">
        <v>64</v>
      </c>
      <c r="E28" s="15">
        <v>84</v>
      </c>
      <c r="F28" s="15">
        <v>84</v>
      </c>
      <c r="G28" s="15">
        <v>76</v>
      </c>
    </row>
    <row r="29" spans="1:7" x14ac:dyDescent="0.3">
      <c r="A29" s="101"/>
      <c r="B29" s="7" t="s">
        <v>29</v>
      </c>
      <c r="C29" s="15">
        <v>61.3</v>
      </c>
      <c r="D29" s="15">
        <v>48.6</v>
      </c>
      <c r="E29" s="15">
        <v>59.8</v>
      </c>
      <c r="F29" s="15">
        <v>56.2</v>
      </c>
      <c r="G29" s="15">
        <v>48.3</v>
      </c>
    </row>
    <row r="30" spans="1:7" x14ac:dyDescent="0.3">
      <c r="A30" s="102"/>
      <c r="B30" s="7" t="s">
        <v>103</v>
      </c>
      <c r="C30" s="15">
        <v>10.9</v>
      </c>
      <c r="D30" s="15">
        <v>8.1</v>
      </c>
      <c r="E30" s="15">
        <v>10.8</v>
      </c>
      <c r="F30" s="15">
        <v>11.1</v>
      </c>
      <c r="G30" s="15">
        <v>10</v>
      </c>
    </row>
    <row r="31" spans="1:7" x14ac:dyDescent="0.3">
      <c r="A31" s="103" t="s">
        <v>117</v>
      </c>
      <c r="B31" s="65" t="s">
        <v>108</v>
      </c>
      <c r="C31" s="65">
        <v>212</v>
      </c>
      <c r="D31" s="65">
        <v>223</v>
      </c>
      <c r="E31" s="65">
        <v>236</v>
      </c>
      <c r="F31" s="65">
        <v>232</v>
      </c>
      <c r="G31" s="66">
        <v>231</v>
      </c>
    </row>
    <row r="32" spans="1:7" x14ac:dyDescent="0.3">
      <c r="A32" s="103"/>
      <c r="B32" s="65" t="s">
        <v>29</v>
      </c>
      <c r="C32" s="65">
        <v>42.5</v>
      </c>
      <c r="D32" s="65">
        <v>43.1</v>
      </c>
      <c r="E32" s="65">
        <v>44.1</v>
      </c>
      <c r="F32" s="65">
        <v>41.6</v>
      </c>
      <c r="G32" s="66">
        <v>39.700000000000003</v>
      </c>
    </row>
    <row r="33" spans="1:7" x14ac:dyDescent="0.3">
      <c r="A33" s="103"/>
      <c r="B33" s="65" t="s">
        <v>103</v>
      </c>
      <c r="C33" s="67">
        <v>30.459770114942529</v>
      </c>
      <c r="D33" s="67">
        <v>28.227848101265824</v>
      </c>
      <c r="E33" s="67">
        <v>30.217669654289374</v>
      </c>
      <c r="F33" s="67">
        <v>30.76923076923077</v>
      </c>
      <c r="G33" s="67">
        <v>30.394736842105264</v>
      </c>
    </row>
    <row r="34" spans="1:7" x14ac:dyDescent="0.3">
      <c r="G34" s="9"/>
    </row>
  </sheetData>
  <mergeCells count="13">
    <mergeCell ref="A10:A12"/>
    <mergeCell ref="A1:G1"/>
    <mergeCell ref="A2:G2"/>
    <mergeCell ref="A3:B3"/>
    <mergeCell ref="A4:A6"/>
    <mergeCell ref="A7:A9"/>
    <mergeCell ref="A28:A30"/>
    <mergeCell ref="A31:A33"/>
    <mergeCell ref="A13:A15"/>
    <mergeCell ref="A16:A18"/>
    <mergeCell ref="A19:A21"/>
    <mergeCell ref="A22:A24"/>
    <mergeCell ref="A25:A27"/>
  </mergeCells>
  <phoneticPr fontId="17" type="noConversion"/>
  <pageMargins left="0.74805557727813721" right="0.74805557727813721" top="0.98430556058883667" bottom="0.98430556058883667" header="0.51138889789581299" footer="0.51138889789581299"/>
  <pageSetup paperSize="9" scale="9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G9"/>
  <sheetViews>
    <sheetView zoomScaleNormal="100" zoomScaleSheetLayoutView="75" workbookViewId="0">
      <selection activeCell="M29" sqref="M29"/>
    </sheetView>
  </sheetViews>
  <sheetFormatPr defaultColWidth="8.75" defaultRowHeight="16.5" x14ac:dyDescent="0.3"/>
  <cols>
    <col min="1" max="6" width="11.25" customWidth="1"/>
    <col min="7" max="7" width="10.5" customWidth="1"/>
  </cols>
  <sheetData>
    <row r="1" spans="1:7" ht="33.75" customHeight="1" x14ac:dyDescent="0.3">
      <c r="A1" s="91" t="s">
        <v>6</v>
      </c>
      <c r="B1" s="91"/>
      <c r="C1" s="91"/>
      <c r="D1" s="91"/>
      <c r="E1" s="91"/>
      <c r="F1" s="91"/>
      <c r="G1" s="91"/>
    </row>
    <row r="2" spans="1:7" ht="21" customHeight="1" x14ac:dyDescent="0.3">
      <c r="A2" s="93" t="s">
        <v>142</v>
      </c>
      <c r="B2" s="93"/>
      <c r="C2" s="93"/>
      <c r="D2" s="93"/>
      <c r="E2" s="93"/>
      <c r="F2" s="93"/>
      <c r="G2" s="93"/>
    </row>
    <row r="3" spans="1:7" x14ac:dyDescent="0.3">
      <c r="A3" s="92" t="s">
        <v>28</v>
      </c>
      <c r="B3" s="92"/>
      <c r="C3" s="7" t="s">
        <v>138</v>
      </c>
      <c r="D3" s="7" t="s">
        <v>116</v>
      </c>
      <c r="E3" s="7" t="s">
        <v>110</v>
      </c>
      <c r="F3" s="7" t="s">
        <v>121</v>
      </c>
      <c r="G3" s="7" t="s">
        <v>134</v>
      </c>
    </row>
    <row r="4" spans="1:7" x14ac:dyDescent="0.3">
      <c r="A4" s="92" t="s">
        <v>55</v>
      </c>
      <c r="B4" s="7" t="s">
        <v>108</v>
      </c>
      <c r="C4" s="15">
        <v>519</v>
      </c>
      <c r="D4" s="15">
        <v>579</v>
      </c>
      <c r="E4" s="15">
        <v>556</v>
      </c>
      <c r="F4" s="15">
        <v>502</v>
      </c>
      <c r="G4" s="16">
        <v>538</v>
      </c>
    </row>
    <row r="5" spans="1:7" x14ac:dyDescent="0.3">
      <c r="A5" s="92"/>
      <c r="B5" s="7" t="s">
        <v>29</v>
      </c>
      <c r="C5" s="15">
        <v>38.6</v>
      </c>
      <c r="D5" s="15">
        <v>43.2</v>
      </c>
      <c r="E5" s="15">
        <v>41.6</v>
      </c>
      <c r="F5" s="15">
        <v>37.799999999999997</v>
      </c>
      <c r="G5" s="16">
        <v>40.799999999999997</v>
      </c>
    </row>
    <row r="6" spans="1:7" x14ac:dyDescent="0.3">
      <c r="A6" s="92"/>
      <c r="B6" s="7" t="s">
        <v>103</v>
      </c>
      <c r="C6" s="53">
        <v>74.568965517241381</v>
      </c>
      <c r="D6" s="53">
        <v>73.291139240506325</v>
      </c>
      <c r="E6" s="53">
        <v>71.190781049936007</v>
      </c>
      <c r="F6" s="53">
        <v>66.57824933687003</v>
      </c>
      <c r="G6" s="53">
        <v>70.78947368421052</v>
      </c>
    </row>
    <row r="7" spans="1:7" x14ac:dyDescent="0.3">
      <c r="A7" s="92" t="s">
        <v>47</v>
      </c>
      <c r="B7" s="7" t="s">
        <v>108</v>
      </c>
      <c r="C7" s="15">
        <v>177</v>
      </c>
      <c r="D7" s="15">
        <v>211</v>
      </c>
      <c r="E7" s="15">
        <v>225</v>
      </c>
      <c r="F7" s="15">
        <v>252</v>
      </c>
      <c r="G7" s="16">
        <v>222</v>
      </c>
    </row>
    <row r="8" spans="1:7" x14ac:dyDescent="0.3">
      <c r="A8" s="92"/>
      <c r="B8" s="7" t="s">
        <v>29</v>
      </c>
      <c r="C8" s="15">
        <v>13.3</v>
      </c>
      <c r="D8" s="15">
        <v>15.9</v>
      </c>
      <c r="E8" s="15">
        <v>17.100000000000001</v>
      </c>
      <c r="F8" s="15">
        <v>19.3</v>
      </c>
      <c r="G8" s="16">
        <v>17.100000000000001</v>
      </c>
    </row>
    <row r="9" spans="1:7" x14ac:dyDescent="0.3">
      <c r="A9" s="92"/>
      <c r="B9" s="7" t="s">
        <v>103</v>
      </c>
      <c r="C9" s="53">
        <v>25.431034482758619</v>
      </c>
      <c r="D9" s="53">
        <v>26.708860759493671</v>
      </c>
      <c r="E9" s="53">
        <v>28.809218950064022</v>
      </c>
      <c r="F9" s="53">
        <v>33.421750663129977</v>
      </c>
      <c r="G9" s="53">
        <v>29.210526315789473</v>
      </c>
    </row>
  </sheetData>
  <mergeCells count="5">
    <mergeCell ref="A3:B3"/>
    <mergeCell ref="A1:G1"/>
    <mergeCell ref="A2:G2"/>
    <mergeCell ref="A4:A6"/>
    <mergeCell ref="A7:A9"/>
  </mergeCells>
  <phoneticPr fontId="17" type="noConversion"/>
  <pageMargins left="0.74805557727813721" right="0.74805557727813721" top="0.98430556058883667" bottom="0.98430556058883667" header="0.51138889789581299" footer="0.51138889789581299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>
    <pageSetUpPr fitToPage="1"/>
  </sheetPr>
  <dimension ref="A1:Q32"/>
  <sheetViews>
    <sheetView zoomScaleNormal="100" zoomScaleSheetLayoutView="75" workbookViewId="0">
      <selection activeCell="K8" sqref="K8"/>
    </sheetView>
  </sheetViews>
  <sheetFormatPr defaultColWidth="8.75" defaultRowHeight="16.5" x14ac:dyDescent="0.3"/>
  <cols>
    <col min="1" max="10" width="11.25" customWidth="1"/>
    <col min="11" max="11" width="10.625" customWidth="1"/>
    <col min="12" max="12" width="10.75" customWidth="1"/>
  </cols>
  <sheetData>
    <row r="1" spans="1:17" ht="36" customHeight="1" x14ac:dyDescent="0.3">
      <c r="A1" s="91" t="s">
        <v>150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7" x14ac:dyDescent="0.3">
      <c r="A2" s="93" t="s">
        <v>146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7" x14ac:dyDescent="0.3">
      <c r="A3" s="92" t="s">
        <v>28</v>
      </c>
      <c r="B3" s="92"/>
      <c r="C3" s="104" t="s">
        <v>138</v>
      </c>
      <c r="D3" s="105"/>
      <c r="E3" s="104" t="s">
        <v>116</v>
      </c>
      <c r="F3" s="105"/>
      <c r="G3" s="104" t="s">
        <v>110</v>
      </c>
      <c r="H3" s="105"/>
      <c r="I3" s="104" t="s">
        <v>121</v>
      </c>
      <c r="J3" s="105"/>
      <c r="K3" s="92" t="s">
        <v>134</v>
      </c>
      <c r="L3" s="92"/>
    </row>
    <row r="4" spans="1:17" x14ac:dyDescent="0.3">
      <c r="A4" s="92"/>
      <c r="B4" s="92"/>
      <c r="C4" s="7" t="s">
        <v>105</v>
      </c>
      <c r="D4" s="7" t="s">
        <v>104</v>
      </c>
      <c r="E4" s="7" t="s">
        <v>105</v>
      </c>
      <c r="F4" s="7" t="s">
        <v>104</v>
      </c>
      <c r="G4" s="7" t="s">
        <v>105</v>
      </c>
      <c r="H4" s="7" t="s">
        <v>104</v>
      </c>
      <c r="I4" s="7" t="s">
        <v>105</v>
      </c>
      <c r="J4" s="7" t="s">
        <v>104</v>
      </c>
      <c r="K4" s="7" t="s">
        <v>105</v>
      </c>
      <c r="L4" s="7" t="s">
        <v>104</v>
      </c>
    </row>
    <row r="5" spans="1:17" x14ac:dyDescent="0.3">
      <c r="A5" s="100" t="s">
        <v>130</v>
      </c>
      <c r="B5" s="7" t="s">
        <v>108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6">
        <v>0</v>
      </c>
      <c r="L5" s="16">
        <v>0</v>
      </c>
    </row>
    <row r="6" spans="1:17" x14ac:dyDescent="0.3">
      <c r="A6" s="102"/>
      <c r="B6" s="7" t="s">
        <v>29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6">
        <v>0</v>
      </c>
      <c r="L6" s="16">
        <v>0</v>
      </c>
      <c r="Q6" s="17"/>
    </row>
    <row r="7" spans="1:17" x14ac:dyDescent="0.3">
      <c r="A7" s="100" t="s">
        <v>41</v>
      </c>
      <c r="B7" s="7" t="s">
        <v>108</v>
      </c>
      <c r="C7" s="15">
        <v>11</v>
      </c>
      <c r="D7" s="15">
        <v>2</v>
      </c>
      <c r="E7" s="15">
        <v>9</v>
      </c>
      <c r="F7" s="15">
        <v>12</v>
      </c>
      <c r="G7" s="15">
        <v>12</v>
      </c>
      <c r="H7" s="15">
        <v>4</v>
      </c>
      <c r="I7" s="15">
        <v>9</v>
      </c>
      <c r="J7" s="15">
        <v>3</v>
      </c>
      <c r="K7" s="16">
        <v>6</v>
      </c>
      <c r="L7" s="16">
        <v>13</v>
      </c>
      <c r="Q7" s="17"/>
    </row>
    <row r="8" spans="1:17" x14ac:dyDescent="0.3">
      <c r="A8" s="102"/>
      <c r="B8" s="7" t="s">
        <v>29</v>
      </c>
      <c r="C8" s="53">
        <v>8</v>
      </c>
      <c r="D8" s="53">
        <v>1.6</v>
      </c>
      <c r="E8" s="53">
        <v>6.8</v>
      </c>
      <c r="F8" s="53">
        <v>10.199999999999999</v>
      </c>
      <c r="G8" s="53">
        <v>9.5</v>
      </c>
      <c r="H8" s="53">
        <v>3.5</v>
      </c>
      <c r="I8" s="53">
        <v>7.4</v>
      </c>
      <c r="J8" s="53">
        <v>2.7</v>
      </c>
      <c r="K8" s="14">
        <v>5.0999999999999996</v>
      </c>
      <c r="L8" s="14">
        <v>12.2</v>
      </c>
      <c r="Q8" s="17"/>
    </row>
    <row r="9" spans="1:17" x14ac:dyDescent="0.3">
      <c r="A9" s="100" t="s">
        <v>21</v>
      </c>
      <c r="B9" s="7" t="s">
        <v>108</v>
      </c>
      <c r="C9" s="15">
        <v>47</v>
      </c>
      <c r="D9" s="15">
        <v>13</v>
      </c>
      <c r="E9" s="15">
        <v>34</v>
      </c>
      <c r="F9" s="15">
        <v>18</v>
      </c>
      <c r="G9" s="15">
        <v>39</v>
      </c>
      <c r="H9" s="15">
        <v>25</v>
      </c>
      <c r="I9" s="15">
        <v>34</v>
      </c>
      <c r="J9" s="15">
        <v>29</v>
      </c>
      <c r="K9" s="16">
        <v>52</v>
      </c>
      <c r="L9" s="16">
        <v>21</v>
      </c>
      <c r="Q9" s="17"/>
    </row>
    <row r="10" spans="1:17" x14ac:dyDescent="0.3">
      <c r="A10" s="102"/>
      <c r="B10" s="7" t="s">
        <v>29</v>
      </c>
      <c r="C10" s="15">
        <v>27.6</v>
      </c>
      <c r="D10" s="15">
        <v>9.6</v>
      </c>
      <c r="E10" s="15">
        <v>20.100000000000001</v>
      </c>
      <c r="F10" s="15">
        <v>13.5</v>
      </c>
      <c r="G10" s="15">
        <v>23.4</v>
      </c>
      <c r="H10" s="15">
        <v>19.2</v>
      </c>
      <c r="I10" s="15">
        <v>20.9</v>
      </c>
      <c r="J10" s="15">
        <v>23.1</v>
      </c>
      <c r="K10" s="16">
        <v>32.9</v>
      </c>
      <c r="L10" s="16">
        <v>17.3</v>
      </c>
      <c r="Q10" s="17"/>
    </row>
    <row r="11" spans="1:17" x14ac:dyDescent="0.3">
      <c r="A11" s="100" t="s">
        <v>38</v>
      </c>
      <c r="B11" s="7" t="s">
        <v>108</v>
      </c>
      <c r="C11" s="15">
        <v>55</v>
      </c>
      <c r="D11" s="15">
        <v>30</v>
      </c>
      <c r="E11" s="15">
        <v>68</v>
      </c>
      <c r="F11" s="15">
        <v>28</v>
      </c>
      <c r="G11" s="15">
        <v>59</v>
      </c>
      <c r="H11" s="15">
        <v>32</v>
      </c>
      <c r="I11" s="15">
        <v>53</v>
      </c>
      <c r="J11" s="15">
        <v>32</v>
      </c>
      <c r="K11" s="16">
        <v>69</v>
      </c>
      <c r="L11" s="16">
        <v>34</v>
      </c>
      <c r="Q11" s="17"/>
    </row>
    <row r="12" spans="1:17" x14ac:dyDescent="0.3">
      <c r="A12" s="102"/>
      <c r="B12" s="7" t="s">
        <v>29</v>
      </c>
      <c r="C12" s="53">
        <v>31.5</v>
      </c>
      <c r="D12" s="53">
        <v>19.100000000000001</v>
      </c>
      <c r="E12" s="53">
        <v>40</v>
      </c>
      <c r="F12" s="53">
        <v>18.399999999999999</v>
      </c>
      <c r="G12" s="53">
        <v>35.799999999999997</v>
      </c>
      <c r="H12" s="53">
        <v>21.9</v>
      </c>
      <c r="I12" s="53">
        <v>33.5</v>
      </c>
      <c r="J12" s="53">
        <v>23.1</v>
      </c>
      <c r="K12" s="14">
        <v>45.5</v>
      </c>
      <c r="L12" s="14">
        <v>25.7</v>
      </c>
      <c r="Q12" s="17"/>
    </row>
    <row r="13" spans="1:17" x14ac:dyDescent="0.3">
      <c r="A13" s="100" t="s">
        <v>34</v>
      </c>
      <c r="B13" s="7" t="s">
        <v>108</v>
      </c>
      <c r="C13" s="15">
        <v>89</v>
      </c>
      <c r="D13" s="15">
        <v>28</v>
      </c>
      <c r="E13" s="15">
        <v>103</v>
      </c>
      <c r="F13" s="15">
        <v>41</v>
      </c>
      <c r="G13" s="15">
        <v>106</v>
      </c>
      <c r="H13" s="15">
        <v>33</v>
      </c>
      <c r="I13" s="15">
        <v>105</v>
      </c>
      <c r="J13" s="15">
        <v>32</v>
      </c>
      <c r="K13" s="16">
        <v>82</v>
      </c>
      <c r="L13" s="16">
        <v>38</v>
      </c>
      <c r="Q13" s="17"/>
    </row>
    <row r="14" spans="1:17" x14ac:dyDescent="0.3">
      <c r="A14" s="102"/>
      <c r="B14" s="7" t="s">
        <v>29</v>
      </c>
      <c r="C14" s="53">
        <v>41.2</v>
      </c>
      <c r="D14" s="53">
        <v>14.1</v>
      </c>
      <c r="E14" s="53">
        <v>48.9</v>
      </c>
      <c r="F14" s="53">
        <v>21.3</v>
      </c>
      <c r="G14" s="53">
        <v>51.8</v>
      </c>
      <c r="H14" s="53">
        <v>17.600000000000001</v>
      </c>
      <c r="I14" s="53">
        <v>52.4</v>
      </c>
      <c r="J14" s="53">
        <v>17.399999999999999</v>
      </c>
      <c r="K14" s="14">
        <v>41.7</v>
      </c>
      <c r="L14" s="14">
        <v>21</v>
      </c>
      <c r="Q14" s="17"/>
    </row>
    <row r="15" spans="1:17" x14ac:dyDescent="0.3">
      <c r="A15" s="100" t="s">
        <v>56</v>
      </c>
      <c r="B15" s="7" t="s">
        <v>108</v>
      </c>
      <c r="C15" s="15">
        <v>133</v>
      </c>
      <c r="D15" s="15">
        <v>23</v>
      </c>
      <c r="E15" s="15">
        <v>147</v>
      </c>
      <c r="F15" s="15">
        <v>44</v>
      </c>
      <c r="G15" s="15">
        <v>128</v>
      </c>
      <c r="H15" s="15">
        <v>40</v>
      </c>
      <c r="I15" s="15">
        <v>109</v>
      </c>
      <c r="J15" s="15">
        <v>38</v>
      </c>
      <c r="K15" s="16">
        <v>113</v>
      </c>
      <c r="L15" s="16">
        <v>34</v>
      </c>
      <c r="Q15" s="17"/>
    </row>
    <row r="16" spans="1:17" x14ac:dyDescent="0.3">
      <c r="A16" s="102"/>
      <c r="B16" s="7" t="s">
        <v>29</v>
      </c>
      <c r="C16" s="53">
        <v>56.8</v>
      </c>
      <c r="D16" s="53">
        <v>10.4</v>
      </c>
      <c r="E16" s="53">
        <v>62.3</v>
      </c>
      <c r="F16" s="53">
        <v>19.600000000000001</v>
      </c>
      <c r="G16" s="53">
        <v>53.9</v>
      </c>
      <c r="H16" s="53">
        <v>17.8</v>
      </c>
      <c r="I16" s="53">
        <v>46</v>
      </c>
      <c r="J16" s="53">
        <v>17.100000000000001</v>
      </c>
      <c r="K16" s="14">
        <v>48.1</v>
      </c>
      <c r="L16" s="14">
        <v>15.5</v>
      </c>
      <c r="Q16" s="17"/>
    </row>
    <row r="17" spans="1:17" x14ac:dyDescent="0.3">
      <c r="A17" s="100" t="s">
        <v>33</v>
      </c>
      <c r="B17" s="7" t="s">
        <v>108</v>
      </c>
      <c r="C17" s="15">
        <v>67</v>
      </c>
      <c r="D17" s="15">
        <v>27</v>
      </c>
      <c r="E17" s="15">
        <v>94</v>
      </c>
      <c r="F17" s="15">
        <v>18</v>
      </c>
      <c r="G17" s="15">
        <v>91</v>
      </c>
      <c r="H17" s="15">
        <v>25</v>
      </c>
      <c r="I17" s="15">
        <v>92</v>
      </c>
      <c r="J17" s="15">
        <v>42</v>
      </c>
      <c r="K17" s="16">
        <v>93</v>
      </c>
      <c r="L17" s="16">
        <v>22</v>
      </c>
      <c r="Q17" s="17"/>
    </row>
    <row r="18" spans="1:17" x14ac:dyDescent="0.3">
      <c r="A18" s="102"/>
      <c r="B18" s="7" t="s">
        <v>29</v>
      </c>
      <c r="C18" s="53">
        <v>39.799999999999997</v>
      </c>
      <c r="D18" s="53">
        <v>15.6</v>
      </c>
      <c r="E18" s="53">
        <v>53.4</v>
      </c>
      <c r="F18" s="53">
        <v>10</v>
      </c>
      <c r="G18" s="53">
        <v>49.3</v>
      </c>
      <c r="H18" s="53">
        <v>13.3</v>
      </c>
      <c r="I18" s="53">
        <v>47</v>
      </c>
      <c r="J18" s="53">
        <v>21.1</v>
      </c>
      <c r="K18" s="14">
        <v>44.6</v>
      </c>
      <c r="L18" s="14">
        <v>10.5</v>
      </c>
      <c r="Q18" s="17"/>
    </row>
    <row r="19" spans="1:17" x14ac:dyDescent="0.3">
      <c r="A19" s="100" t="s">
        <v>93</v>
      </c>
      <c r="B19" s="7" t="s">
        <v>108</v>
      </c>
      <c r="C19" s="15">
        <v>72</v>
      </c>
      <c r="D19" s="15">
        <v>22</v>
      </c>
      <c r="E19" s="15">
        <v>79</v>
      </c>
      <c r="F19" s="15">
        <v>31</v>
      </c>
      <c r="G19" s="15">
        <v>70</v>
      </c>
      <c r="H19" s="15">
        <v>33</v>
      </c>
      <c r="I19" s="15">
        <v>54</v>
      </c>
      <c r="J19" s="15">
        <v>38</v>
      </c>
      <c r="K19" s="16">
        <v>74</v>
      </c>
      <c r="L19" s="16">
        <v>33</v>
      </c>
      <c r="Q19" s="17"/>
    </row>
    <row r="20" spans="1:17" x14ac:dyDescent="0.3">
      <c r="A20" s="102"/>
      <c r="B20" s="7" t="s">
        <v>29</v>
      </c>
      <c r="C20" s="53">
        <v>76</v>
      </c>
      <c r="D20" s="53">
        <v>16.7</v>
      </c>
      <c r="E20" s="53">
        <v>80.2</v>
      </c>
      <c r="F20" s="53">
        <v>23.3</v>
      </c>
      <c r="G20" s="53">
        <v>68.5</v>
      </c>
      <c r="H20" s="53">
        <v>24.8</v>
      </c>
      <c r="I20" s="53">
        <v>51.2</v>
      </c>
      <c r="J20" s="53">
        <v>28.6</v>
      </c>
      <c r="K20" s="14">
        <v>68.3</v>
      </c>
      <c r="L20" s="14">
        <v>24.7</v>
      </c>
      <c r="Q20" s="17"/>
    </row>
    <row r="21" spans="1:17" x14ac:dyDescent="0.3">
      <c r="A21" s="100" t="s">
        <v>113</v>
      </c>
      <c r="B21" s="7" t="s">
        <v>108</v>
      </c>
      <c r="C21" s="15">
        <v>45</v>
      </c>
      <c r="D21" s="15">
        <v>31</v>
      </c>
      <c r="E21" s="15">
        <v>45</v>
      </c>
      <c r="F21" s="15">
        <v>19</v>
      </c>
      <c r="G21" s="15">
        <v>51</v>
      </c>
      <c r="H21" s="15">
        <v>33</v>
      </c>
      <c r="I21" s="15">
        <v>46</v>
      </c>
      <c r="J21" s="15">
        <v>38</v>
      </c>
      <c r="K21" s="16">
        <v>49</v>
      </c>
      <c r="L21" s="16">
        <v>27</v>
      </c>
      <c r="Q21" s="17"/>
    </row>
    <row r="22" spans="1:17" x14ac:dyDescent="0.3">
      <c r="A22" s="102"/>
      <c r="B22" s="7" t="s">
        <v>29</v>
      </c>
      <c r="C22" s="53">
        <v>119.8</v>
      </c>
      <c r="D22" s="53">
        <v>35.9</v>
      </c>
      <c r="E22" s="53">
        <v>111.9</v>
      </c>
      <c r="F22" s="53">
        <v>20.8</v>
      </c>
      <c r="G22" s="53">
        <v>117.8</v>
      </c>
      <c r="H22" s="53">
        <v>33.9</v>
      </c>
      <c r="I22" s="53">
        <v>99.2</v>
      </c>
      <c r="J22" s="53">
        <v>36.9</v>
      </c>
      <c r="K22" s="14">
        <v>99.6</v>
      </c>
      <c r="L22" s="14">
        <v>25</v>
      </c>
      <c r="Q22" s="17"/>
    </row>
    <row r="23" spans="1:17" x14ac:dyDescent="0.3">
      <c r="Q23" s="17"/>
    </row>
    <row r="24" spans="1:17" x14ac:dyDescent="0.3">
      <c r="Q24" s="17"/>
    </row>
    <row r="25" spans="1:17" x14ac:dyDescent="0.3">
      <c r="Q25" s="17"/>
    </row>
    <row r="26" spans="1:17" x14ac:dyDescent="0.3">
      <c r="Q26" s="17"/>
    </row>
    <row r="27" spans="1:17" x14ac:dyDescent="0.3">
      <c r="Q27" s="17"/>
    </row>
    <row r="28" spans="1:17" x14ac:dyDescent="0.3">
      <c r="Q28" s="17"/>
    </row>
    <row r="29" spans="1:17" x14ac:dyDescent="0.3">
      <c r="Q29" s="17"/>
    </row>
    <row r="30" spans="1:17" x14ac:dyDescent="0.3">
      <c r="Q30" s="17"/>
    </row>
    <row r="31" spans="1:17" x14ac:dyDescent="0.3">
      <c r="Q31" s="17"/>
    </row>
    <row r="32" spans="1:17" x14ac:dyDescent="0.3">
      <c r="Q32" s="17"/>
    </row>
  </sheetData>
  <mergeCells count="17">
    <mergeCell ref="A3:B4"/>
    <mergeCell ref="A1:L1"/>
    <mergeCell ref="A2:L2"/>
    <mergeCell ref="A17:A18"/>
    <mergeCell ref="A19:A20"/>
    <mergeCell ref="A21:A22"/>
    <mergeCell ref="K3:L3"/>
    <mergeCell ref="A9:A10"/>
    <mergeCell ref="A11:A12"/>
    <mergeCell ref="A13:A14"/>
    <mergeCell ref="A15:A16"/>
    <mergeCell ref="C3:D3"/>
    <mergeCell ref="E3:F3"/>
    <mergeCell ref="G3:H3"/>
    <mergeCell ref="I3:J3"/>
    <mergeCell ref="A5:A6"/>
    <mergeCell ref="A7:A8"/>
  </mergeCells>
  <phoneticPr fontId="17" type="noConversion"/>
  <pageMargins left="0.74805557727813721" right="0.74805557727813721" top="0.98430556058883667" bottom="0.98430556058883667" header="0.51138889789581299" footer="0.51138889789581299"/>
  <pageSetup paperSize="9" scale="8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L55"/>
  <sheetViews>
    <sheetView topLeftCell="A25" zoomScaleNormal="100" zoomScaleSheetLayoutView="75" workbookViewId="0">
      <selection activeCell="H59" sqref="H59"/>
    </sheetView>
  </sheetViews>
  <sheetFormatPr defaultColWidth="8.75" defaultRowHeight="16.5" x14ac:dyDescent="0.3"/>
  <cols>
    <col min="1" max="6" width="11.25" customWidth="1"/>
    <col min="7" max="7" width="10.625" customWidth="1"/>
  </cols>
  <sheetData>
    <row r="1" spans="1:12" ht="36" customHeight="1" x14ac:dyDescent="0.3">
      <c r="A1" s="91" t="s">
        <v>11</v>
      </c>
      <c r="B1" s="91"/>
      <c r="C1" s="91"/>
      <c r="D1" s="91"/>
      <c r="E1" s="91"/>
      <c r="F1" s="91"/>
      <c r="G1" s="91"/>
    </row>
    <row r="2" spans="1:12" x14ac:dyDescent="0.3">
      <c r="A2" s="93" t="s">
        <v>146</v>
      </c>
      <c r="B2" s="93"/>
      <c r="C2" s="93"/>
      <c r="D2" s="93"/>
      <c r="E2" s="93"/>
      <c r="F2" s="93"/>
      <c r="G2" s="93"/>
    </row>
    <row r="3" spans="1:12" ht="20.25" customHeight="1" x14ac:dyDescent="0.3">
      <c r="A3" s="92" t="s">
        <v>28</v>
      </c>
      <c r="B3" s="92"/>
      <c r="C3" s="7" t="s">
        <v>138</v>
      </c>
      <c r="D3" s="7" t="s">
        <v>116</v>
      </c>
      <c r="E3" s="7" t="s">
        <v>110</v>
      </c>
      <c r="F3" s="7" t="s">
        <v>121</v>
      </c>
      <c r="G3" s="7" t="s">
        <v>134</v>
      </c>
    </row>
    <row r="4" spans="1:12" x14ac:dyDescent="0.3">
      <c r="A4" s="92" t="s">
        <v>114</v>
      </c>
      <c r="B4" s="7" t="s">
        <v>108</v>
      </c>
      <c r="C4" s="18">
        <v>212</v>
      </c>
      <c r="D4" s="18">
        <v>223</v>
      </c>
      <c r="E4" s="18">
        <v>236</v>
      </c>
      <c r="F4" s="18">
        <v>232</v>
      </c>
      <c r="G4" s="18">
        <v>231</v>
      </c>
    </row>
    <row r="5" spans="1:12" x14ac:dyDescent="0.3">
      <c r="A5" s="92"/>
      <c r="B5" s="7" t="s">
        <v>29</v>
      </c>
      <c r="C5" s="19">
        <v>42.495657725540191</v>
      </c>
      <c r="D5" s="19">
        <v>43.110739503839852</v>
      </c>
      <c r="E5" s="19">
        <v>44.074459691011889</v>
      </c>
      <c r="F5" s="19">
        <v>41.619575552087262</v>
      </c>
      <c r="G5" s="19">
        <v>39.690380666832759</v>
      </c>
      <c r="L5" s="17"/>
    </row>
    <row r="6" spans="1:12" x14ac:dyDescent="0.3">
      <c r="A6" s="92" t="s">
        <v>75</v>
      </c>
      <c r="B6" s="7" t="s">
        <v>108</v>
      </c>
      <c r="C6" s="18">
        <v>27</v>
      </c>
      <c r="D6" s="18">
        <v>24</v>
      </c>
      <c r="E6" s="18">
        <v>31</v>
      </c>
      <c r="F6" s="18">
        <v>28</v>
      </c>
      <c r="G6" s="18">
        <v>26</v>
      </c>
      <c r="L6" s="17"/>
    </row>
    <row r="7" spans="1:12" x14ac:dyDescent="0.3">
      <c r="A7" s="92"/>
      <c r="B7" s="7" t="s">
        <v>29</v>
      </c>
      <c r="C7" s="19">
        <v>38.535370474770033</v>
      </c>
      <c r="D7" s="19">
        <v>32.250695405619688</v>
      </c>
      <c r="E7" s="19">
        <v>39.288000050694194</v>
      </c>
      <c r="F7" s="19">
        <v>33.199547063322207</v>
      </c>
      <c r="G7" s="19">
        <v>28.813972560232283</v>
      </c>
      <c r="L7" s="17"/>
    </row>
    <row r="8" spans="1:12" x14ac:dyDescent="0.3">
      <c r="A8" s="92" t="s">
        <v>115</v>
      </c>
      <c r="B8" s="7" t="s">
        <v>108</v>
      </c>
      <c r="C8" s="18">
        <v>11</v>
      </c>
      <c r="D8" s="18">
        <v>14</v>
      </c>
      <c r="E8" s="18">
        <v>14</v>
      </c>
      <c r="F8" s="18">
        <v>9</v>
      </c>
      <c r="G8" s="18">
        <v>13</v>
      </c>
      <c r="L8" s="17"/>
    </row>
    <row r="9" spans="1:12" x14ac:dyDescent="0.3">
      <c r="A9" s="92"/>
      <c r="B9" s="7" t="s">
        <v>29</v>
      </c>
      <c r="C9" s="19">
        <v>33.940141931502623</v>
      </c>
      <c r="D9" s="19">
        <v>40.544454097885897</v>
      </c>
      <c r="E9" s="19">
        <v>38.268095342226111</v>
      </c>
      <c r="F9" s="19">
        <v>23.084914008695318</v>
      </c>
      <c r="G9" s="19">
        <v>31.209487684256015</v>
      </c>
      <c r="L9" s="17"/>
    </row>
    <row r="10" spans="1:12" x14ac:dyDescent="0.3">
      <c r="A10" s="92" t="s">
        <v>125</v>
      </c>
      <c r="B10" s="7" t="s">
        <v>108</v>
      </c>
      <c r="C10" s="18">
        <v>16</v>
      </c>
      <c r="D10" s="18">
        <v>10</v>
      </c>
      <c r="E10" s="18">
        <v>17</v>
      </c>
      <c r="F10" s="18">
        <v>19</v>
      </c>
      <c r="G10" s="18">
        <v>13</v>
      </c>
      <c r="L10" s="17"/>
    </row>
    <row r="11" spans="1:12" x14ac:dyDescent="0.3">
      <c r="A11" s="92"/>
      <c r="B11" s="7" t="s">
        <v>29</v>
      </c>
      <c r="C11" s="19">
        <v>42.490472839293062</v>
      </c>
      <c r="D11" s="19">
        <v>25.070825080853407</v>
      </c>
      <c r="E11" s="19">
        <v>40.169657730886925</v>
      </c>
      <c r="F11" s="19">
        <v>41.894514023637321</v>
      </c>
      <c r="G11" s="19">
        <v>26.759983532317829</v>
      </c>
      <c r="L11" s="17"/>
    </row>
    <row r="12" spans="1:12" x14ac:dyDescent="0.3">
      <c r="A12" s="92" t="s">
        <v>48</v>
      </c>
      <c r="B12" s="7" t="s">
        <v>108</v>
      </c>
      <c r="C12" s="18">
        <v>14</v>
      </c>
      <c r="D12" s="18">
        <v>23</v>
      </c>
      <c r="E12" s="18">
        <v>21</v>
      </c>
      <c r="F12" s="18">
        <v>24</v>
      </c>
      <c r="G12" s="18">
        <v>24</v>
      </c>
      <c r="L12" s="17"/>
    </row>
    <row r="13" spans="1:12" x14ac:dyDescent="0.3">
      <c r="A13" s="92"/>
      <c r="B13" s="7" t="s">
        <v>29</v>
      </c>
      <c r="C13" s="19">
        <v>28.352420587907691</v>
      </c>
      <c r="D13" s="19">
        <v>44.896007183361149</v>
      </c>
      <c r="E13" s="19">
        <v>39.513048713944343</v>
      </c>
      <c r="F13" s="19">
        <v>43.216379007643894</v>
      </c>
      <c r="G13" s="19">
        <v>41.265119797800914</v>
      </c>
      <c r="L13" s="17"/>
    </row>
    <row r="14" spans="1:12" x14ac:dyDescent="0.3">
      <c r="A14" s="92" t="s">
        <v>52</v>
      </c>
      <c r="B14" s="7" t="s">
        <v>108</v>
      </c>
      <c r="C14" s="18">
        <v>22</v>
      </c>
      <c r="D14" s="18">
        <v>8</v>
      </c>
      <c r="E14" s="18">
        <v>16</v>
      </c>
      <c r="F14" s="18">
        <v>10</v>
      </c>
      <c r="G14" s="18">
        <v>23</v>
      </c>
      <c r="L14" s="17"/>
    </row>
    <row r="15" spans="1:12" x14ac:dyDescent="0.3">
      <c r="A15" s="92"/>
      <c r="B15" s="7" t="s">
        <v>29</v>
      </c>
      <c r="C15" s="19">
        <v>76.325284485151258</v>
      </c>
      <c r="D15" s="19">
        <v>26.900702780860147</v>
      </c>
      <c r="E15" s="19">
        <v>52.305529675215347</v>
      </c>
      <c r="F15" s="19">
        <v>31.558683371729732</v>
      </c>
      <c r="G15" s="19">
        <v>69.77837780440818</v>
      </c>
      <c r="L15" s="17"/>
    </row>
    <row r="16" spans="1:12" x14ac:dyDescent="0.3">
      <c r="A16" s="92" t="s">
        <v>32</v>
      </c>
      <c r="B16" s="7" t="s">
        <v>108</v>
      </c>
      <c r="C16" s="18">
        <v>10</v>
      </c>
      <c r="D16" s="18">
        <v>10</v>
      </c>
      <c r="E16" s="18">
        <v>15</v>
      </c>
      <c r="F16" s="18">
        <v>15</v>
      </c>
      <c r="G16" s="18">
        <v>10</v>
      </c>
      <c r="L16" s="17"/>
    </row>
    <row r="17" spans="1:12" x14ac:dyDescent="0.3">
      <c r="A17" s="92"/>
      <c r="B17" s="7" t="s">
        <v>29</v>
      </c>
      <c r="C17" s="19">
        <v>28.490434336671463</v>
      </c>
      <c r="D17" s="19">
        <v>27.64263600176913</v>
      </c>
      <c r="E17" s="19">
        <v>40.385547358785203</v>
      </c>
      <c r="F17" s="19">
        <v>39.16551345988146</v>
      </c>
      <c r="G17" s="19">
        <v>25.266881435158865</v>
      </c>
      <c r="L17" s="17"/>
    </row>
    <row r="18" spans="1:12" x14ac:dyDescent="0.3">
      <c r="A18" s="92" t="s">
        <v>25</v>
      </c>
      <c r="B18" s="7" t="s">
        <v>108</v>
      </c>
      <c r="C18" s="18">
        <v>7</v>
      </c>
      <c r="D18" s="18">
        <v>29</v>
      </c>
      <c r="E18" s="18">
        <v>16</v>
      </c>
      <c r="F18" s="18">
        <v>24</v>
      </c>
      <c r="G18" s="18">
        <v>20</v>
      </c>
      <c r="L18" s="17"/>
    </row>
    <row r="19" spans="1:12" x14ac:dyDescent="0.3">
      <c r="A19" s="92"/>
      <c r="B19" s="7" t="s">
        <v>29</v>
      </c>
      <c r="C19" s="19">
        <v>21.620286005497729</v>
      </c>
      <c r="D19" s="19">
        <v>84.503758960312368</v>
      </c>
      <c r="E19" s="19">
        <v>44.116633349417526</v>
      </c>
      <c r="F19" s="19">
        <v>62.285084019983138</v>
      </c>
      <c r="G19" s="19">
        <v>48.656473135544772</v>
      </c>
      <c r="L19" s="17"/>
    </row>
    <row r="20" spans="1:12" x14ac:dyDescent="0.3">
      <c r="A20" s="92" t="s">
        <v>51</v>
      </c>
      <c r="B20" s="7" t="s">
        <v>108</v>
      </c>
      <c r="C20" s="18">
        <v>12</v>
      </c>
      <c r="D20" s="18">
        <v>13</v>
      </c>
      <c r="E20" s="18">
        <v>12</v>
      </c>
      <c r="F20" s="18">
        <v>9</v>
      </c>
      <c r="G20" s="18">
        <v>14</v>
      </c>
      <c r="L20" s="17"/>
    </row>
    <row r="21" spans="1:12" x14ac:dyDescent="0.3">
      <c r="A21" s="92"/>
      <c r="B21" s="7" t="s">
        <v>29</v>
      </c>
      <c r="C21" s="19">
        <v>48.149262714414689</v>
      </c>
      <c r="D21" s="19">
        <v>50.38076229968803</v>
      </c>
      <c r="E21" s="19">
        <v>45.023074325591864</v>
      </c>
      <c r="F21" s="19">
        <v>32.674992738890502</v>
      </c>
      <c r="G21" s="19">
        <v>49.277555833230672</v>
      </c>
      <c r="L21" s="17"/>
    </row>
    <row r="22" spans="1:12" x14ac:dyDescent="0.3">
      <c r="A22" s="92" t="s">
        <v>57</v>
      </c>
      <c r="B22" s="7" t="s">
        <v>108</v>
      </c>
      <c r="C22" s="18">
        <v>16</v>
      </c>
      <c r="D22" s="18">
        <v>13</v>
      </c>
      <c r="E22" s="18">
        <v>13</v>
      </c>
      <c r="F22" s="18">
        <v>11</v>
      </c>
      <c r="G22" s="18">
        <v>21</v>
      </c>
      <c r="L22" s="17"/>
    </row>
    <row r="23" spans="1:12" x14ac:dyDescent="0.3">
      <c r="A23" s="92"/>
      <c r="B23" s="7" t="s">
        <v>29</v>
      </c>
      <c r="C23" s="19">
        <v>63.263611561425016</v>
      </c>
      <c r="D23" s="19">
        <v>49.666660299146109</v>
      </c>
      <c r="E23" s="19">
        <v>48.092040767253017</v>
      </c>
      <c r="F23" s="19">
        <v>39.239467770128066</v>
      </c>
      <c r="G23" s="19">
        <v>71.794871794871796</v>
      </c>
      <c r="L23" s="17"/>
    </row>
    <row r="24" spans="1:12" x14ac:dyDescent="0.3">
      <c r="A24" s="92" t="s">
        <v>39</v>
      </c>
      <c r="B24" s="7" t="s">
        <v>108</v>
      </c>
      <c r="C24" s="18">
        <v>14</v>
      </c>
      <c r="D24" s="18">
        <v>23</v>
      </c>
      <c r="E24" s="18">
        <v>24</v>
      </c>
      <c r="F24" s="18">
        <v>8</v>
      </c>
      <c r="G24" s="18">
        <v>12</v>
      </c>
      <c r="L24" s="17"/>
    </row>
    <row r="25" spans="1:12" x14ac:dyDescent="0.3">
      <c r="A25" s="92"/>
      <c r="B25" s="7" t="s">
        <v>29</v>
      </c>
      <c r="C25" s="19">
        <v>50.08138224615</v>
      </c>
      <c r="D25" s="19">
        <v>80.38023345215629</v>
      </c>
      <c r="E25" s="19">
        <v>82.055490025129501</v>
      </c>
      <c r="F25" s="19">
        <v>26.732607097507188</v>
      </c>
      <c r="G25" s="19">
        <v>39.138943248532293</v>
      </c>
      <c r="L25" s="17"/>
    </row>
    <row r="26" spans="1:12" x14ac:dyDescent="0.3">
      <c r="A26" s="92" t="s">
        <v>19</v>
      </c>
      <c r="B26" s="7" t="s">
        <v>108</v>
      </c>
      <c r="C26" s="18">
        <v>11</v>
      </c>
      <c r="D26" s="18">
        <v>7</v>
      </c>
      <c r="E26" s="18">
        <v>8</v>
      </c>
      <c r="F26" s="18">
        <v>8</v>
      </c>
      <c r="G26" s="18">
        <v>6</v>
      </c>
      <c r="L26" s="17"/>
    </row>
    <row r="27" spans="1:12" x14ac:dyDescent="0.3">
      <c r="A27" s="92"/>
      <c r="B27" s="7" t="s">
        <v>29</v>
      </c>
      <c r="C27" s="19">
        <v>56.629514273211669</v>
      </c>
      <c r="D27" s="19">
        <v>35.110598384912471</v>
      </c>
      <c r="E27" s="19">
        <v>39.147561840914094</v>
      </c>
      <c r="F27" s="19">
        <v>37.978589570129841</v>
      </c>
      <c r="G27" s="19">
        <v>27.523567054290236</v>
      </c>
      <c r="L27" s="17"/>
    </row>
    <row r="28" spans="1:12" x14ac:dyDescent="0.3">
      <c r="A28" s="92" t="s">
        <v>74</v>
      </c>
      <c r="B28" s="7" t="s">
        <v>108</v>
      </c>
      <c r="C28" s="18">
        <v>23</v>
      </c>
      <c r="D28" s="18">
        <v>17</v>
      </c>
      <c r="E28" s="18">
        <v>15</v>
      </c>
      <c r="F28" s="18">
        <v>24</v>
      </c>
      <c r="G28" s="18">
        <v>10</v>
      </c>
      <c r="L28" s="17"/>
    </row>
    <row r="29" spans="1:12" x14ac:dyDescent="0.3">
      <c r="A29" s="92"/>
      <c r="B29" s="7" t="s">
        <v>29</v>
      </c>
      <c r="C29" s="19">
        <v>61.949524604735096</v>
      </c>
      <c r="D29" s="19">
        <v>43.622740277902516</v>
      </c>
      <c r="E29" s="19">
        <v>36.75344563552833</v>
      </c>
      <c r="F29" s="19">
        <v>55.749776420167485</v>
      </c>
      <c r="G29" s="19">
        <v>21.846224426263532</v>
      </c>
      <c r="L29" s="17"/>
    </row>
    <row r="30" spans="1:12" x14ac:dyDescent="0.3">
      <c r="A30" s="92" t="s">
        <v>20</v>
      </c>
      <c r="B30" s="7" t="s">
        <v>108</v>
      </c>
      <c r="C30" s="18">
        <v>5</v>
      </c>
      <c r="D30" s="18">
        <v>2</v>
      </c>
      <c r="E30" s="18">
        <v>3</v>
      </c>
      <c r="F30" s="18">
        <v>5</v>
      </c>
      <c r="G30" s="18">
        <v>2</v>
      </c>
      <c r="L30" s="17"/>
    </row>
    <row r="31" spans="1:12" x14ac:dyDescent="0.3">
      <c r="A31" s="92"/>
      <c r="B31" s="7" t="s">
        <v>29</v>
      </c>
      <c r="C31" s="19">
        <v>57.168991538989246</v>
      </c>
      <c r="D31" s="19">
        <v>22.475698151373827</v>
      </c>
      <c r="E31" s="19">
        <v>33.202368435615071</v>
      </c>
      <c r="F31" s="19">
        <v>53.919982745605523</v>
      </c>
      <c r="G31" s="19">
        <v>20.927069163963587</v>
      </c>
      <c r="L31" s="17"/>
    </row>
    <row r="32" spans="1:12" x14ac:dyDescent="0.3">
      <c r="A32" s="92" t="s">
        <v>37</v>
      </c>
      <c r="B32" s="7" t="s">
        <v>108</v>
      </c>
      <c r="C32" s="18">
        <v>11</v>
      </c>
      <c r="D32" s="18">
        <v>5</v>
      </c>
      <c r="E32" s="18">
        <v>6</v>
      </c>
      <c r="F32" s="18">
        <v>13</v>
      </c>
      <c r="G32" s="18">
        <v>6</v>
      </c>
    </row>
    <row r="33" spans="1:7" x14ac:dyDescent="0.3">
      <c r="A33" s="92"/>
      <c r="B33" s="7" t="s">
        <v>29</v>
      </c>
      <c r="C33" s="19">
        <v>55.159963895296364</v>
      </c>
      <c r="D33" s="19">
        <v>24.657872025644185</v>
      </c>
      <c r="E33" s="19">
        <v>29.078220412910728</v>
      </c>
      <c r="F33" s="19">
        <v>61.666903847066081</v>
      </c>
      <c r="G33" s="19">
        <v>27.836414669790532</v>
      </c>
    </row>
    <row r="34" spans="1:7" x14ac:dyDescent="0.3">
      <c r="A34" s="92" t="s">
        <v>63</v>
      </c>
      <c r="B34" s="7" t="s">
        <v>108</v>
      </c>
      <c r="C34" s="18">
        <v>5</v>
      </c>
      <c r="D34" s="18">
        <v>4</v>
      </c>
      <c r="E34" s="18">
        <v>2</v>
      </c>
      <c r="F34" s="18">
        <v>3</v>
      </c>
      <c r="G34" s="18">
        <v>3</v>
      </c>
    </row>
    <row r="35" spans="1:7" x14ac:dyDescent="0.3">
      <c r="A35" s="92"/>
      <c r="B35" s="7" t="s">
        <v>29</v>
      </c>
      <c r="C35" s="19">
        <v>58.021467943138965</v>
      </c>
      <c r="D35" s="19">
        <v>45.467462347257744</v>
      </c>
      <c r="E35" s="19">
        <v>22.281639928698752</v>
      </c>
      <c r="F35" s="19">
        <v>32.653061224489797</v>
      </c>
      <c r="G35" s="19">
        <v>31.865739019597431</v>
      </c>
    </row>
    <row r="36" spans="1:7" x14ac:dyDescent="0.3">
      <c r="A36" s="92" t="s">
        <v>31</v>
      </c>
      <c r="B36" s="7" t="s">
        <v>108</v>
      </c>
      <c r="C36" s="18">
        <v>0</v>
      </c>
      <c r="D36" s="18">
        <v>2</v>
      </c>
      <c r="E36" s="18">
        <v>5</v>
      </c>
      <c r="F36" s="18">
        <v>4</v>
      </c>
      <c r="G36" s="18">
        <v>4</v>
      </c>
    </row>
    <row r="37" spans="1:7" x14ac:dyDescent="0.3">
      <c r="A37" s="92"/>
      <c r="B37" s="7" t="s">
        <v>29</v>
      </c>
      <c r="C37" s="19">
        <v>0</v>
      </c>
      <c r="D37" s="19">
        <v>33.59368438733518</v>
      </c>
      <c r="E37" s="19">
        <v>82.932492950738094</v>
      </c>
      <c r="F37" s="19">
        <v>65.311453996244595</v>
      </c>
      <c r="G37" s="19">
        <v>63.99488040956723</v>
      </c>
    </row>
    <row r="38" spans="1:7" x14ac:dyDescent="0.3">
      <c r="A38" s="92" t="s">
        <v>96</v>
      </c>
      <c r="B38" s="7" t="s">
        <v>108</v>
      </c>
      <c r="C38" s="18">
        <v>4</v>
      </c>
      <c r="D38" s="18">
        <v>2</v>
      </c>
      <c r="E38" s="18">
        <v>2</v>
      </c>
      <c r="F38" s="18">
        <v>5</v>
      </c>
      <c r="G38" s="18">
        <v>5</v>
      </c>
    </row>
    <row r="39" spans="1:7" x14ac:dyDescent="0.3">
      <c r="A39" s="92"/>
      <c r="B39" s="7" t="s">
        <v>29</v>
      </c>
      <c r="C39" s="19">
        <v>30.929827952832014</v>
      </c>
      <c r="D39" s="19">
        <v>15.240998285387692</v>
      </c>
      <c r="E39" s="19">
        <v>15.068183530475402</v>
      </c>
      <c r="F39" s="19">
        <v>37.042524818491628</v>
      </c>
      <c r="G39" s="19">
        <v>36.429872495446268</v>
      </c>
    </row>
    <row r="40" spans="1:7" x14ac:dyDescent="0.3">
      <c r="A40" s="92" t="s">
        <v>36</v>
      </c>
      <c r="B40" s="7" t="s">
        <v>108</v>
      </c>
      <c r="C40" s="18">
        <v>9</v>
      </c>
      <c r="D40" s="18">
        <v>8</v>
      </c>
      <c r="E40" s="18">
        <v>6</v>
      </c>
      <c r="F40" s="18">
        <v>10</v>
      </c>
      <c r="G40" s="18">
        <v>8</v>
      </c>
    </row>
    <row r="41" spans="1:7" x14ac:dyDescent="0.3">
      <c r="A41" s="92"/>
      <c r="B41" s="7" t="s">
        <v>29</v>
      </c>
      <c r="C41" s="19">
        <v>62.262193012798342</v>
      </c>
      <c r="D41" s="19">
        <v>53.678666085147782</v>
      </c>
      <c r="E41" s="19">
        <v>39.269585705870803</v>
      </c>
      <c r="F41" s="19">
        <v>63.694267515923563</v>
      </c>
      <c r="G41" s="19">
        <v>49.475865054578065</v>
      </c>
    </row>
    <row r="42" spans="1:7" x14ac:dyDescent="0.3">
      <c r="A42" s="92" t="s">
        <v>24</v>
      </c>
      <c r="B42" s="7" t="s">
        <v>108</v>
      </c>
      <c r="C42" s="18">
        <v>3</v>
      </c>
      <c r="D42" s="18">
        <v>2</v>
      </c>
      <c r="E42" s="18">
        <v>5</v>
      </c>
      <c r="F42" s="18">
        <v>3</v>
      </c>
      <c r="G42" s="18">
        <v>6</v>
      </c>
    </row>
    <row r="43" spans="1:7" x14ac:dyDescent="0.3">
      <c r="A43" s="92"/>
      <c r="B43" s="7" t="s">
        <v>29</v>
      </c>
      <c r="C43" s="19">
        <v>33.239155725444576</v>
      </c>
      <c r="D43" s="19">
        <v>21.576136792707263</v>
      </c>
      <c r="E43" s="19">
        <v>52.81783129984683</v>
      </c>
      <c r="F43" s="19">
        <v>30.788177339901477</v>
      </c>
      <c r="G43" s="19">
        <v>59.910134797803302</v>
      </c>
    </row>
    <row r="44" spans="1:7" x14ac:dyDescent="0.3">
      <c r="A44" s="92" t="s">
        <v>61</v>
      </c>
      <c r="B44" s="7" t="s">
        <v>108</v>
      </c>
      <c r="C44" s="18">
        <v>3</v>
      </c>
      <c r="D44" s="18">
        <v>6</v>
      </c>
      <c r="E44" s="18">
        <v>5</v>
      </c>
      <c r="F44" s="18">
        <v>5</v>
      </c>
      <c r="G44" s="18">
        <v>5</v>
      </c>
    </row>
    <row r="45" spans="1:7" x14ac:dyDescent="0.3">
      <c r="A45" s="92"/>
      <c r="B45" s="7" t="s">
        <v>29</v>
      </c>
      <c r="C45" s="19">
        <v>23.934897079942555</v>
      </c>
      <c r="D45" s="19">
        <v>46.502615772137183</v>
      </c>
      <c r="E45" s="19">
        <v>37.832929782082324</v>
      </c>
      <c r="F45" s="19">
        <v>36.697247706422019</v>
      </c>
      <c r="G45" s="19">
        <v>35.395724196517065</v>
      </c>
    </row>
    <row r="46" spans="1:7" x14ac:dyDescent="0.3">
      <c r="A46" s="92" t="s">
        <v>60</v>
      </c>
      <c r="B46" s="7" t="s">
        <v>108</v>
      </c>
      <c r="C46" s="18">
        <v>5</v>
      </c>
      <c r="D46" s="18">
        <v>7</v>
      </c>
      <c r="E46" s="18">
        <v>6</v>
      </c>
      <c r="F46" s="18">
        <v>14</v>
      </c>
      <c r="G46" s="18">
        <v>11</v>
      </c>
    </row>
    <row r="47" spans="1:7" x14ac:dyDescent="0.3">
      <c r="A47" s="92"/>
      <c r="B47" s="7" t="s">
        <v>29</v>
      </c>
      <c r="C47" s="19">
        <v>32.047173439302654</v>
      </c>
      <c r="D47" s="19">
        <v>43.193878810317166</v>
      </c>
      <c r="E47" s="19">
        <v>35.59035501379126</v>
      </c>
      <c r="F47" s="19">
        <v>79.241545210131605</v>
      </c>
      <c r="G47" s="19">
        <v>59.195479617920093</v>
      </c>
    </row>
    <row r="48" spans="1:7" x14ac:dyDescent="0.3">
      <c r="A48" s="92" t="s">
        <v>62</v>
      </c>
      <c r="B48" s="7" t="s">
        <v>108</v>
      </c>
      <c r="C48" s="18">
        <v>5</v>
      </c>
      <c r="D48" s="18">
        <v>12</v>
      </c>
      <c r="E48" s="18">
        <v>8</v>
      </c>
      <c r="F48" s="18">
        <v>4</v>
      </c>
      <c r="G48" s="18">
        <v>6</v>
      </c>
    </row>
    <row r="49" spans="1:7" x14ac:dyDescent="0.3">
      <c r="A49" s="92"/>
      <c r="B49" s="7" t="s">
        <v>29</v>
      </c>
      <c r="C49" s="19">
        <v>32.968482131082688</v>
      </c>
      <c r="D49" s="19">
        <v>77.004524015785918</v>
      </c>
      <c r="E49" s="19">
        <v>49.865985164869407</v>
      </c>
      <c r="F49" s="19">
        <v>24.215273783939217</v>
      </c>
      <c r="G49" s="19">
        <v>35.341933203746244</v>
      </c>
    </row>
    <row r="50" spans="1:7" x14ac:dyDescent="0.3">
      <c r="A50" s="92" t="s">
        <v>86</v>
      </c>
      <c r="B50" s="7" t="s">
        <v>108</v>
      </c>
      <c r="C50" s="18">
        <v>2</v>
      </c>
      <c r="D50" s="18">
        <v>3</v>
      </c>
      <c r="E50" s="18">
        <v>7</v>
      </c>
      <c r="F50" s="18">
        <v>3</v>
      </c>
      <c r="G50" s="18">
        <v>3</v>
      </c>
    </row>
    <row r="51" spans="1:7" x14ac:dyDescent="0.3">
      <c r="A51" s="92"/>
      <c r="B51" s="7" t="s">
        <v>29</v>
      </c>
      <c r="C51" s="19">
        <v>18.654106235135007</v>
      </c>
      <c r="D51" s="19">
        <v>27.546944584729811</v>
      </c>
      <c r="E51" s="19">
        <v>63.471913678197396</v>
      </c>
      <c r="F51" s="19">
        <v>26.573364630851678</v>
      </c>
      <c r="G51" s="19">
        <v>25.877684809799018</v>
      </c>
    </row>
    <row r="52" spans="1:7" x14ac:dyDescent="0.3">
      <c r="A52" s="92" t="s">
        <v>22</v>
      </c>
      <c r="B52" s="7" t="s">
        <v>108</v>
      </c>
      <c r="C52" s="18">
        <v>4</v>
      </c>
      <c r="D52" s="18">
        <v>3</v>
      </c>
      <c r="E52" s="18">
        <v>10</v>
      </c>
      <c r="F52" s="18">
        <v>2</v>
      </c>
      <c r="G52" s="18">
        <v>6</v>
      </c>
    </row>
    <row r="53" spans="1:7" x14ac:dyDescent="0.3">
      <c r="A53" s="92"/>
      <c r="B53" s="7" t="s">
        <v>29</v>
      </c>
      <c r="C53" s="19">
        <v>31.528336092062741</v>
      </c>
      <c r="D53" s="19">
        <v>23.273855702094647</v>
      </c>
      <c r="E53" s="19">
        <v>76.097709458945289</v>
      </c>
      <c r="F53" s="19">
        <v>14.90035388340473</v>
      </c>
      <c r="G53" s="19">
        <v>43.554006968641112</v>
      </c>
    </row>
    <row r="54" spans="1:7" x14ac:dyDescent="0.3">
      <c r="A54" s="92" t="s">
        <v>58</v>
      </c>
      <c r="B54" s="7" t="s">
        <v>108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</row>
    <row r="55" spans="1:7" x14ac:dyDescent="0.3">
      <c r="A55" s="92"/>
      <c r="B55" s="7" t="s">
        <v>29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</row>
  </sheetData>
  <mergeCells count="29">
    <mergeCell ref="A14:A15"/>
    <mergeCell ref="A1:G1"/>
    <mergeCell ref="A2:G2"/>
    <mergeCell ref="A3:B3"/>
    <mergeCell ref="A4:A5"/>
    <mergeCell ref="A6:A7"/>
    <mergeCell ref="A8:A9"/>
    <mergeCell ref="A10:A11"/>
    <mergeCell ref="A12:A13"/>
    <mergeCell ref="A38:A39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52:A53"/>
    <mergeCell ref="A54:A55"/>
    <mergeCell ref="A40:A41"/>
    <mergeCell ref="A42:A43"/>
    <mergeCell ref="A44:A45"/>
    <mergeCell ref="A46:A47"/>
    <mergeCell ref="A48:A49"/>
    <mergeCell ref="A50:A51"/>
  </mergeCells>
  <phoneticPr fontId="17" type="noConversion"/>
  <pageMargins left="0.74805557727813721" right="0.74805557727813721" top="0.98430556058883667" bottom="0.98430556058883667" header="0.51138889789581299" footer="0.51138889789581299"/>
  <pageSetup paperSize="9" scale="74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503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목차</vt:lpstr>
      <vt:lpstr>1. 경상북도 자살현황</vt:lpstr>
      <vt:lpstr>2. 2021년 시군구 자살현황</vt:lpstr>
      <vt:lpstr>3. 시군구별 자살현황</vt:lpstr>
      <vt:lpstr>4. 경북 월별 자살현황</vt:lpstr>
      <vt:lpstr>5. 경북 연령대별 자살현황</vt:lpstr>
      <vt:lpstr>6. 경북 성별 자살현황</vt:lpstr>
      <vt:lpstr>7. 경북 성별-연령대별 자살현황</vt:lpstr>
      <vt:lpstr>8. 시군구별 65세 이상 자살현황</vt:lpstr>
      <vt:lpstr>9. 경북 자살수단 현황</vt:lpstr>
      <vt:lpstr>10. 시군구별 자살수단 현황</vt:lpstr>
      <vt:lpstr>11. 2021년 경북 연령-자살수단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gbmhc gbmhc</dc:creator>
  <cp:lastModifiedBy>samsung</cp:lastModifiedBy>
  <cp:revision>27</cp:revision>
  <cp:lastPrinted>2022-12-07T02:43:55Z</cp:lastPrinted>
  <dcterms:created xsi:type="dcterms:W3CDTF">2021-11-08T05:49:24Z</dcterms:created>
  <dcterms:modified xsi:type="dcterms:W3CDTF">2023-02-23T02:48:00Z</dcterms:modified>
  <cp:version>1100.0100.01</cp:version>
</cp:coreProperties>
</file>